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EBB3F568-A97E-4A49-92FB-71F1B44782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Y531" i="1" s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T67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7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84" i="1" l="1"/>
  <c r="Z53" i="1"/>
  <c r="Z133" i="1"/>
  <c r="Z160" i="1"/>
  <c r="Z179" i="1"/>
  <c r="Z223" i="1"/>
  <c r="Y34" i="1"/>
  <c r="Y671" i="1" s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5" i="1"/>
  <c r="Y161" i="1"/>
  <c r="Y166" i="1"/>
  <c r="Y179" i="1"/>
  <c r="Y185" i="1"/>
  <c r="Y191" i="1"/>
  <c r="Y201" i="1"/>
  <c r="Y208" i="1"/>
  <c r="Y212" i="1"/>
  <c r="Y22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BP362" i="1"/>
  <c r="BN362" i="1"/>
  <c r="Z362" i="1"/>
  <c r="Z369" i="1" s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Z399" i="1" s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Y458" i="1"/>
  <c r="BP456" i="1"/>
  <c r="BN456" i="1"/>
  <c r="Z456" i="1"/>
  <c r="H9" i="1"/>
  <c r="B677" i="1"/>
  <c r="X668" i="1"/>
  <c r="X670" i="1" s="1"/>
  <c r="X669" i="1"/>
  <c r="X671" i="1"/>
  <c r="Y24" i="1"/>
  <c r="Z27" i="1"/>
  <c r="Z34" i="1" s="1"/>
  <c r="BN27" i="1"/>
  <c r="Y668" i="1" s="1"/>
  <c r="Y670" i="1" s="1"/>
  <c r="Z32" i="1"/>
  <c r="BN32" i="1"/>
  <c r="C677" i="1"/>
  <c r="Z48" i="1"/>
  <c r="BN48" i="1"/>
  <c r="Z50" i="1"/>
  <c r="BN50" i="1"/>
  <c r="Z52" i="1"/>
  <c r="BN52" i="1"/>
  <c r="Y53" i="1"/>
  <c r="Z56" i="1"/>
  <c r="Z58" i="1" s="1"/>
  <c r="BN56" i="1"/>
  <c r="BP56" i="1"/>
  <c r="Y669" i="1" s="1"/>
  <c r="D677" i="1"/>
  <c r="Z63" i="1"/>
  <c r="Z70" i="1" s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Z86" i="1" s="1"/>
  <c r="BN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Z99" i="1"/>
  <c r="Z101" i="1" s="1"/>
  <c r="BN99" i="1"/>
  <c r="E677" i="1"/>
  <c r="Z106" i="1"/>
  <c r="Z108" i="1" s="1"/>
  <c r="BN106" i="1"/>
  <c r="Y109" i="1"/>
  <c r="Z112" i="1"/>
  <c r="Z117" i="1" s="1"/>
  <c r="BN112" i="1"/>
  <c r="Z114" i="1"/>
  <c r="BN114" i="1"/>
  <c r="F677" i="1"/>
  <c r="Z122" i="1"/>
  <c r="Z126" i="1" s="1"/>
  <c r="BN122" i="1"/>
  <c r="Z124" i="1"/>
  <c r="BN124" i="1"/>
  <c r="Y127" i="1"/>
  <c r="Z130" i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G677" i="1"/>
  <c r="Z153" i="1"/>
  <c r="Z155" i="1" s="1"/>
  <c r="BN153" i="1"/>
  <c r="Y156" i="1"/>
  <c r="Z159" i="1"/>
  <c r="BN159" i="1"/>
  <c r="Z164" i="1"/>
  <c r="Z166" i="1" s="1"/>
  <c r="BN164" i="1"/>
  <c r="H677" i="1"/>
  <c r="Y172" i="1"/>
  <c r="Z175" i="1"/>
  <c r="BN175" i="1"/>
  <c r="Z177" i="1"/>
  <c r="BN177" i="1"/>
  <c r="Z183" i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7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8" i="1"/>
  <c r="Y246" i="1"/>
  <c r="BP240" i="1"/>
  <c r="BN240" i="1"/>
  <c r="Z240" i="1"/>
  <c r="Z246" i="1" s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BP284" i="1"/>
  <c r="BN284" i="1"/>
  <c r="Z284" i="1"/>
  <c r="Z288" i="1" s="1"/>
  <c r="Y288" i="1"/>
  <c r="Z300" i="1"/>
  <c r="BP298" i="1"/>
  <c r="BN298" i="1"/>
  <c r="Z298" i="1"/>
  <c r="BP307" i="1"/>
  <c r="BN307" i="1"/>
  <c r="Z307" i="1"/>
  <c r="Y33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Z376" i="1" s="1"/>
  <c r="Y376" i="1"/>
  <c r="BP380" i="1"/>
  <c r="BN380" i="1"/>
  <c r="Z380" i="1"/>
  <c r="BP384" i="1"/>
  <c r="BN384" i="1"/>
  <c r="Z384" i="1"/>
  <c r="Z385" i="1" s="1"/>
  <c r="BP414" i="1"/>
  <c r="BN414" i="1"/>
  <c r="Z414" i="1"/>
  <c r="Z416" i="1" s="1"/>
  <c r="Y416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BP403" i="1"/>
  <c r="BN403" i="1"/>
  <c r="Z403" i="1"/>
  <c r="Z405" i="1" s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Z556" i="1" s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Y463" i="1"/>
  <c r="BP460" i="1"/>
  <c r="BN460" i="1"/>
  <c r="Z460" i="1"/>
  <c r="Z462" i="1" s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Z504" i="1" s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79" i="1" l="1"/>
  <c r="Z470" i="1"/>
  <c r="Z640" i="1"/>
  <c r="Z457" i="1"/>
  <c r="Z258" i="1"/>
  <c r="Z237" i="1"/>
  <c r="Z201" i="1"/>
  <c r="Z143" i="1"/>
  <c r="Z77" i="1"/>
  <c r="Z672" i="1" s="1"/>
  <c r="Y667" i="1"/>
  <c r="Z441" i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<sst xmlns="http://schemas.openxmlformats.org/spreadsheetml/2006/main" count="3166" uniqueCount="1090">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</sst>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5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2250</v>
      </c>
      <c r="Y422" s="780">
        <f t="shared" si="87"/>
        <v>2250</v>
      </c>
      <c r="Z422" s="36">
        <f>IFERROR(IF(Y422=0,"",ROUNDUP(Y422/H422,0)*0.02175),"")</f>
        <v>3.2624999999999997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2322</v>
      </c>
      <c r="BN422" s="64">
        <f t="shared" si="89"/>
        <v>2322</v>
      </c>
      <c r="BO422" s="64">
        <f t="shared" si="90"/>
        <v>3.125</v>
      </c>
      <c r="BP422" s="64">
        <f t="shared" si="91"/>
        <v>3.125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2250</v>
      </c>
      <c r="Y424" s="780">
        <f t="shared" si="87"/>
        <v>2250</v>
      </c>
      <c r="Z424" s="36">
        <f>IFERROR(IF(Y424=0,"",ROUNDUP(Y424/H424,0)*0.02175),"")</f>
        <v>3.2624999999999997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2322</v>
      </c>
      <c r="BN424" s="64">
        <f t="shared" si="89"/>
        <v>2322</v>
      </c>
      <c r="BO424" s="64">
        <f t="shared" si="90"/>
        <v>3.125</v>
      </c>
      <c r="BP424" s="64">
        <f t="shared" si="91"/>
        <v>3.125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300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300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6.5249999999999995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4500</v>
      </c>
      <c r="Y432" s="781">
        <f>IFERROR(SUM(Y421:Y430),"0")</f>
        <v>4500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4500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4500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4644</v>
      </c>
      <c r="Y668" s="781">
        <f>IFERROR(SUM(BN22:BN664),"0")</f>
        <v>4644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7</v>
      </c>
      <c r="Y669" s="38">
        <f>ROUNDUP(SUM(BP22:BP664),0)</f>
        <v>7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4819</v>
      </c>
      <c r="Y670" s="781">
        <f>GrossWeightTotalR+PalletQtyTotalR*25</f>
        <v>4819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300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300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6.5249999999999995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4500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2025-01-28T09:13:19Z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