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734563F-1EDF-4252-9949-A07CF34216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BN537" i="2"/>
  <c r="BL537" i="2"/>
  <c r="X537" i="2"/>
  <c r="Y537" i="2" s="1"/>
  <c r="BN536" i="2"/>
  <c r="BL536" i="2"/>
  <c r="X536" i="2"/>
  <c r="BO536" i="2" s="1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N510" i="2"/>
  <c r="BL510" i="2"/>
  <c r="X510" i="2"/>
  <c r="BO510" i="2" s="1"/>
  <c r="W508" i="2"/>
  <c r="W507" i="2"/>
  <c r="BN506" i="2"/>
  <c r="BL506" i="2"/>
  <c r="X506" i="2"/>
  <c r="BN505" i="2"/>
  <c r="BL505" i="2"/>
  <c r="X505" i="2"/>
  <c r="Y505" i="2" s="1"/>
  <c r="BN504" i="2"/>
  <c r="BL504" i="2"/>
  <c r="X504" i="2"/>
  <c r="BO504" i="2" s="1"/>
  <c r="BN503" i="2"/>
  <c r="BL503" i="2"/>
  <c r="X503" i="2"/>
  <c r="Y503" i="2" s="1"/>
  <c r="BN502" i="2"/>
  <c r="BL502" i="2"/>
  <c r="X502" i="2"/>
  <c r="BO502" i="2" s="1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L482" i="2"/>
  <c r="X482" i="2"/>
  <c r="BM482" i="2" s="1"/>
  <c r="O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O479" i="2"/>
  <c r="W477" i="2"/>
  <c r="W476" i="2"/>
  <c r="BN475" i="2"/>
  <c r="BL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BM468" i="2" s="1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BM464" i="2" s="1"/>
  <c r="O464" i="2"/>
  <c r="BN463" i="2"/>
  <c r="BL463" i="2"/>
  <c r="X463" i="2"/>
  <c r="BM463" i="2" s="1"/>
  <c r="O463" i="2"/>
  <c r="BN462" i="2"/>
  <c r="BL462" i="2"/>
  <c r="X462" i="2"/>
  <c r="O462" i="2"/>
  <c r="BN461" i="2"/>
  <c r="BL461" i="2"/>
  <c r="X461" i="2"/>
  <c r="O461" i="2"/>
  <c r="BN460" i="2"/>
  <c r="BL460" i="2"/>
  <c r="X460" i="2"/>
  <c r="BM460" i="2" s="1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BM433" i="2" s="1"/>
  <c r="O433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O430" i="2"/>
  <c r="BN429" i="2"/>
  <c r="BL429" i="2"/>
  <c r="X429" i="2"/>
  <c r="BO429" i="2" s="1"/>
  <c r="O429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BM416" i="2" s="1"/>
  <c r="O416" i="2"/>
  <c r="BN415" i="2"/>
  <c r="BL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X407" i="2"/>
  <c r="BM407" i="2" s="1"/>
  <c r="O407" i="2"/>
  <c r="BN406" i="2"/>
  <c r="BL406" i="2"/>
  <c r="Y406" i="2"/>
  <c r="X406" i="2"/>
  <c r="BM406" i="2" s="1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O399" i="2"/>
  <c r="BN398" i="2"/>
  <c r="BL398" i="2"/>
  <c r="X398" i="2"/>
  <c r="BO398" i="2" s="1"/>
  <c r="O398" i="2"/>
  <c r="BN397" i="2"/>
  <c r="BL397" i="2"/>
  <c r="X397" i="2"/>
  <c r="O397" i="2"/>
  <c r="BN396" i="2"/>
  <c r="BL396" i="2"/>
  <c r="X396" i="2"/>
  <c r="O396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O391" i="2"/>
  <c r="BN390" i="2"/>
  <c r="BL390" i="2"/>
  <c r="X390" i="2"/>
  <c r="BO390" i="2" s="1"/>
  <c r="O390" i="2"/>
  <c r="BN389" i="2"/>
  <c r="BL389" i="2"/>
  <c r="X389" i="2"/>
  <c r="O389" i="2"/>
  <c r="W387" i="2"/>
  <c r="W386" i="2"/>
  <c r="BN385" i="2"/>
  <c r="BL385" i="2"/>
  <c r="X385" i="2"/>
  <c r="O385" i="2"/>
  <c r="BN384" i="2"/>
  <c r="BL384" i="2"/>
  <c r="X384" i="2"/>
  <c r="O384" i="2"/>
  <c r="W380" i="2"/>
  <c r="W379" i="2"/>
  <c r="BN378" i="2"/>
  <c r="BL378" i="2"/>
  <c r="X378" i="2"/>
  <c r="X379" i="2" s="1"/>
  <c r="O378" i="2"/>
  <c r="W376" i="2"/>
  <c r="W375" i="2"/>
  <c r="BN374" i="2"/>
  <c r="BL374" i="2"/>
  <c r="X374" i="2"/>
  <c r="O374" i="2"/>
  <c r="BN373" i="2"/>
  <c r="BL373" i="2"/>
  <c r="Y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X355" i="2" s="1"/>
  <c r="O353" i="2"/>
  <c r="W351" i="2"/>
  <c r="W350" i="2"/>
  <c r="BN349" i="2"/>
  <c r="BL349" i="2"/>
  <c r="X349" i="2"/>
  <c r="O349" i="2"/>
  <c r="BN348" i="2"/>
  <c r="BL348" i="2"/>
  <c r="X348" i="2"/>
  <c r="BM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O342" i="2"/>
  <c r="W340" i="2"/>
  <c r="W339" i="2"/>
  <c r="BN338" i="2"/>
  <c r="BL338" i="2"/>
  <c r="X338" i="2"/>
  <c r="BO338" i="2" s="1"/>
  <c r="O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BM332" i="2" s="1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M313" i="2" s="1"/>
  <c r="O313" i="2"/>
  <c r="W311" i="2"/>
  <c r="W310" i="2"/>
  <c r="BN309" i="2"/>
  <c r="BL309" i="2"/>
  <c r="X309" i="2"/>
  <c r="X310" i="2" s="1"/>
  <c r="O309" i="2"/>
  <c r="W306" i="2"/>
  <c r="W305" i="2"/>
  <c r="BN304" i="2"/>
  <c r="BL304" i="2"/>
  <c r="X304" i="2"/>
  <c r="BM304" i="2" s="1"/>
  <c r="O304" i="2"/>
  <c r="BN303" i="2"/>
  <c r="BL303" i="2"/>
  <c r="X303" i="2"/>
  <c r="O303" i="2"/>
  <c r="W301" i="2"/>
  <c r="W300" i="2"/>
  <c r="BN299" i="2"/>
  <c r="BL299" i="2"/>
  <c r="X299" i="2"/>
  <c r="Y299" i="2" s="1"/>
  <c r="O299" i="2"/>
  <c r="BN298" i="2"/>
  <c r="BL298" i="2"/>
  <c r="Y298" i="2"/>
  <c r="X298" i="2"/>
  <c r="BM298" i="2" s="1"/>
  <c r="O298" i="2"/>
  <c r="BN297" i="2"/>
  <c r="BL297" i="2"/>
  <c r="X297" i="2"/>
  <c r="O297" i="2"/>
  <c r="BN296" i="2"/>
  <c r="BL296" i="2"/>
  <c r="X296" i="2"/>
  <c r="BM296" i="2" s="1"/>
  <c r="O296" i="2"/>
  <c r="BN295" i="2"/>
  <c r="BL295" i="2"/>
  <c r="X295" i="2"/>
  <c r="O295" i="2"/>
  <c r="BN294" i="2"/>
  <c r="BL294" i="2"/>
  <c r="X294" i="2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X286" i="2"/>
  <c r="X289" i="2" s="1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M269" i="2" s="1"/>
  <c r="O269" i="2"/>
  <c r="BN268" i="2"/>
  <c r="BL268" i="2"/>
  <c r="X268" i="2"/>
  <c r="O268" i="2"/>
  <c r="BN267" i="2"/>
  <c r="BL267" i="2"/>
  <c r="X267" i="2"/>
  <c r="BO267" i="2" s="1"/>
  <c r="O267" i="2"/>
  <c r="BN266" i="2"/>
  <c r="BL266" i="2"/>
  <c r="X266" i="2"/>
  <c r="BM266" i="2" s="1"/>
  <c r="O266" i="2"/>
  <c r="BN265" i="2"/>
  <c r="BL265" i="2"/>
  <c r="X265" i="2"/>
  <c r="O265" i="2"/>
  <c r="BN264" i="2"/>
  <c r="BL264" i="2"/>
  <c r="X264" i="2"/>
  <c r="BM264" i="2" s="1"/>
  <c r="O264" i="2"/>
  <c r="BN263" i="2"/>
  <c r="BL263" i="2"/>
  <c r="X263" i="2"/>
  <c r="BO263" i="2" s="1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N243" i="2"/>
  <c r="BL243" i="2"/>
  <c r="X243" i="2"/>
  <c r="BO243" i="2" s="1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X234" i="2"/>
  <c r="BO234" i="2" s="1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O227" i="2"/>
  <c r="BN226" i="2"/>
  <c r="BL226" i="2"/>
  <c r="X226" i="2"/>
  <c r="O226" i="2"/>
  <c r="BN225" i="2"/>
  <c r="BL225" i="2"/>
  <c r="X225" i="2"/>
  <c r="O225" i="2"/>
  <c r="BN224" i="2"/>
  <c r="BL224" i="2"/>
  <c r="X224" i="2"/>
  <c r="Y224" i="2" s="1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X202" i="2"/>
  <c r="BM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Y195" i="2" s="1"/>
  <c r="O195" i="2"/>
  <c r="BN194" i="2"/>
  <c r="BL194" i="2"/>
  <c r="X194" i="2"/>
  <c r="BO194" i="2" s="1"/>
  <c r="O194" i="2"/>
  <c r="BN193" i="2"/>
  <c r="BL193" i="2"/>
  <c r="X193" i="2"/>
  <c r="BM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M190" i="2" s="1"/>
  <c r="O190" i="2"/>
  <c r="BN189" i="2"/>
  <c r="BL189" i="2"/>
  <c r="X189" i="2"/>
  <c r="Y189" i="2" s="1"/>
  <c r="O189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Y177" i="2"/>
  <c r="X177" i="2"/>
  <c r="BM177" i="2" s="1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BM174" i="2" s="1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N151" i="2"/>
  <c r="BL151" i="2"/>
  <c r="X151" i="2"/>
  <c r="BM151" i="2" s="1"/>
  <c r="O151" i="2"/>
  <c r="W148" i="2"/>
  <c r="W147" i="2"/>
  <c r="BN146" i="2"/>
  <c r="BL146" i="2"/>
  <c r="X146" i="2"/>
  <c r="BM146" i="2" s="1"/>
  <c r="O146" i="2"/>
  <c r="BN145" i="2"/>
  <c r="BL145" i="2"/>
  <c r="X145" i="2"/>
  <c r="BO145" i="2" s="1"/>
  <c r="O145" i="2"/>
  <c r="BN144" i="2"/>
  <c r="BL144" i="2"/>
  <c r="X144" i="2"/>
  <c r="BM144" i="2" s="1"/>
  <c r="O144" i="2"/>
  <c r="W140" i="2"/>
  <c r="W139" i="2"/>
  <c r="BN138" i="2"/>
  <c r="BL138" i="2"/>
  <c r="Y138" i="2"/>
  <c r="X138" i="2"/>
  <c r="BM138" i="2" s="1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M127" i="2" s="1"/>
  <c r="O127" i="2"/>
  <c r="BN126" i="2"/>
  <c r="BL126" i="2"/>
  <c r="X126" i="2"/>
  <c r="O126" i="2"/>
  <c r="BN125" i="2"/>
  <c r="BL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N113" i="2"/>
  <c r="BL113" i="2"/>
  <c r="X113" i="2"/>
  <c r="O113" i="2"/>
  <c r="BN112" i="2"/>
  <c r="BL112" i="2"/>
  <c r="Y112" i="2"/>
  <c r="X112" i="2"/>
  <c r="BO112" i="2" s="1"/>
  <c r="O112" i="2"/>
  <c r="BN111" i="2"/>
  <c r="BL111" i="2"/>
  <c r="X111" i="2"/>
  <c r="BM111" i="2" s="1"/>
  <c r="O111" i="2"/>
  <c r="BN110" i="2"/>
  <c r="BL110" i="2"/>
  <c r="X110" i="2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N96" i="2"/>
  <c r="BL96" i="2"/>
  <c r="X96" i="2"/>
  <c r="BO96" i="2" s="1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M52" i="2" s="1"/>
  <c r="O52" i="2"/>
  <c r="BN51" i="2"/>
  <c r="BL51" i="2"/>
  <c r="X51" i="2"/>
  <c r="Y51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H10" i="2"/>
  <c r="A9" i="2"/>
  <c r="F9" i="2" s="1"/>
  <c r="D7" i="2"/>
  <c r="P6" i="2"/>
  <c r="O2" i="2"/>
  <c r="Y68" i="2" l="1"/>
  <c r="BO109" i="2"/>
  <c r="Y125" i="2"/>
  <c r="Y146" i="2"/>
  <c r="Y193" i="2"/>
  <c r="Y234" i="2"/>
  <c r="Y267" i="2"/>
  <c r="BM267" i="2"/>
  <c r="Y309" i="2"/>
  <c r="Y310" i="2" s="1"/>
  <c r="BM309" i="2"/>
  <c r="BO309" i="2"/>
  <c r="Y337" i="2"/>
  <c r="BO395" i="2"/>
  <c r="Y429" i="2"/>
  <c r="BM429" i="2"/>
  <c r="X380" i="2"/>
  <c r="X538" i="2"/>
  <c r="Y75" i="2"/>
  <c r="Y111" i="2"/>
  <c r="Y119" i="2"/>
  <c r="Y134" i="2"/>
  <c r="BM134" i="2"/>
  <c r="Y144" i="2"/>
  <c r="Y151" i="2"/>
  <c r="BO188" i="2"/>
  <c r="Y275" i="2"/>
  <c r="Y353" i="2"/>
  <c r="Y354" i="2" s="1"/>
  <c r="Y378" i="2"/>
  <c r="Y379" i="2" s="1"/>
  <c r="Y390" i="2"/>
  <c r="BM390" i="2"/>
  <c r="Y407" i="2"/>
  <c r="Y475" i="2"/>
  <c r="Y536" i="2"/>
  <c r="X25" i="2"/>
  <c r="BM31" i="2"/>
  <c r="BM66" i="2"/>
  <c r="BO110" i="2"/>
  <c r="Y110" i="2"/>
  <c r="BM113" i="2"/>
  <c r="Y113" i="2"/>
  <c r="BM136" i="2"/>
  <c r="BO136" i="2"/>
  <c r="BM159" i="2"/>
  <c r="Y159" i="2"/>
  <c r="BO175" i="2"/>
  <c r="Y175" i="2"/>
  <c r="BO196" i="2"/>
  <c r="BM196" i="2"/>
  <c r="Y196" i="2"/>
  <c r="BO209" i="2"/>
  <c r="Y209" i="2"/>
  <c r="BM237" i="2"/>
  <c r="BO245" i="2"/>
  <c r="BM245" i="2"/>
  <c r="Y245" i="2"/>
  <c r="BO265" i="2"/>
  <c r="BM265" i="2"/>
  <c r="Y265" i="2"/>
  <c r="BM280" i="2"/>
  <c r="Y280" i="2"/>
  <c r="BM295" i="2"/>
  <c r="Y295" i="2"/>
  <c r="BM333" i="2"/>
  <c r="Y333" i="2"/>
  <c r="BO343" i="2"/>
  <c r="BM343" i="2"/>
  <c r="Y343" i="2"/>
  <c r="BO374" i="2"/>
  <c r="BM374" i="2"/>
  <c r="Y374" i="2"/>
  <c r="BO384" i="2"/>
  <c r="BM384" i="2"/>
  <c r="Y384" i="2"/>
  <c r="BO396" i="2"/>
  <c r="BM396" i="2"/>
  <c r="Y396" i="2"/>
  <c r="BM432" i="2"/>
  <c r="Y432" i="2"/>
  <c r="BM520" i="2"/>
  <c r="Y22" i="2"/>
  <c r="BM22" i="2"/>
  <c r="Y57" i="2"/>
  <c r="BM57" i="2"/>
  <c r="Y71" i="2"/>
  <c r="BM71" i="2"/>
  <c r="Y77" i="2"/>
  <c r="BM78" i="2"/>
  <c r="Y81" i="2"/>
  <c r="BM81" i="2"/>
  <c r="Y91" i="2"/>
  <c r="Y100" i="2"/>
  <c r="BM100" i="2"/>
  <c r="Y108" i="2"/>
  <c r="BO113" i="2"/>
  <c r="BO115" i="2"/>
  <c r="Y115" i="2"/>
  <c r="BO126" i="2"/>
  <c r="Y126" i="2"/>
  <c r="BM181" i="2"/>
  <c r="Y181" i="2"/>
  <c r="BM184" i="2"/>
  <c r="BM194" i="2"/>
  <c r="Y194" i="2"/>
  <c r="BO226" i="2"/>
  <c r="BM226" i="2"/>
  <c r="Y226" i="2"/>
  <c r="BO239" i="2"/>
  <c r="Y239" i="2"/>
  <c r="BM243" i="2"/>
  <c r="Y243" i="2"/>
  <c r="X272" i="2"/>
  <c r="BM263" i="2"/>
  <c r="Y263" i="2"/>
  <c r="BO280" i="2"/>
  <c r="BM336" i="2"/>
  <c r="BO336" i="2"/>
  <c r="BO366" i="2"/>
  <c r="BM366" i="2"/>
  <c r="Y366" i="2"/>
  <c r="BO392" i="2"/>
  <c r="BM392" i="2"/>
  <c r="Y392" i="2"/>
  <c r="BM399" i="2"/>
  <c r="Y399" i="2"/>
  <c r="BM405" i="2"/>
  <c r="BM479" i="2"/>
  <c r="Y479" i="2"/>
  <c r="BM529" i="2"/>
  <c r="Y529" i="2"/>
  <c r="BO111" i="2"/>
  <c r="BO138" i="2"/>
  <c r="BO144" i="2"/>
  <c r="BO146" i="2"/>
  <c r="BO151" i="2"/>
  <c r="BM155" i="2"/>
  <c r="BM170" i="2"/>
  <c r="BM183" i="2"/>
  <c r="BM242" i="2"/>
  <c r="BO275" i="2"/>
  <c r="BO298" i="2"/>
  <c r="X324" i="2"/>
  <c r="BM331" i="2"/>
  <c r="BO337" i="2"/>
  <c r="BM338" i="2"/>
  <c r="BO353" i="2"/>
  <c r="X368" i="2"/>
  <c r="BO378" i="2"/>
  <c r="BM401" i="2"/>
  <c r="BO406" i="2"/>
  <c r="BM452" i="2"/>
  <c r="BM518" i="2"/>
  <c r="BM522" i="2"/>
  <c r="BM535" i="2"/>
  <c r="BM537" i="2"/>
  <c r="X24" i="2"/>
  <c r="BO78" i="2"/>
  <c r="BO185" i="2"/>
  <c r="BM185" i="2"/>
  <c r="Y192" i="2"/>
  <c r="BM192" i="2"/>
  <c r="BO211" i="2"/>
  <c r="Y211" i="2"/>
  <c r="Y225" i="2"/>
  <c r="BM225" i="2"/>
  <c r="BO227" i="2"/>
  <c r="Y227" i="2"/>
  <c r="Y236" i="2"/>
  <c r="BM236" i="2"/>
  <c r="BO240" i="2"/>
  <c r="BO287" i="2"/>
  <c r="BO296" i="2"/>
  <c r="BO313" i="2"/>
  <c r="BO334" i="2"/>
  <c r="BO389" i="2"/>
  <c r="BM389" i="2"/>
  <c r="BO400" i="2"/>
  <c r="BO430" i="2"/>
  <c r="BM430" i="2"/>
  <c r="BO442" i="2"/>
  <c r="X444" i="2"/>
  <c r="BM442" i="2"/>
  <c r="BO461" i="2"/>
  <c r="BM461" i="2"/>
  <c r="BO462" i="2"/>
  <c r="Y462" i="2"/>
  <c r="BO469" i="2"/>
  <c r="BM469" i="2"/>
  <c r="BM506" i="2"/>
  <c r="Y506" i="2"/>
  <c r="Y53" i="2"/>
  <c r="X61" i="2"/>
  <c r="BO31" i="2"/>
  <c r="Y52" i="2"/>
  <c r="BO52" i="2"/>
  <c r="Y59" i="2"/>
  <c r="BO59" i="2"/>
  <c r="BO66" i="2"/>
  <c r="Y69" i="2"/>
  <c r="BO69" i="2"/>
  <c r="BM73" i="2"/>
  <c r="BO76" i="2"/>
  <c r="BM83" i="2"/>
  <c r="BM89" i="2"/>
  <c r="BO92" i="2"/>
  <c r="X104" i="2"/>
  <c r="BM98" i="2"/>
  <c r="Y102" i="2"/>
  <c r="BM116" i="2"/>
  <c r="Y117" i="2"/>
  <c r="BO118" i="2"/>
  <c r="BM124" i="2"/>
  <c r="BO125" i="2"/>
  <c r="Y127" i="2"/>
  <c r="BO127" i="2"/>
  <c r="BO158" i="2"/>
  <c r="BM165" i="2"/>
  <c r="BM169" i="2"/>
  <c r="Y174" i="2"/>
  <c r="BO174" i="2"/>
  <c r="X179" i="2"/>
  <c r="BO176" i="2"/>
  <c r="BO182" i="2"/>
  <c r="Y185" i="2"/>
  <c r="BO186" i="2"/>
  <c r="Y186" i="2"/>
  <c r="Y204" i="2"/>
  <c r="BO214" i="2"/>
  <c r="BM218" i="2"/>
  <c r="BO218" i="2"/>
  <c r="Y240" i="2"/>
  <c r="Y287" i="2"/>
  <c r="Y296" i="2"/>
  <c r="Y313" i="2"/>
  <c r="BO332" i="2"/>
  <c r="Y334" i="2"/>
  <c r="Y348" i="2"/>
  <c r="BO349" i="2"/>
  <c r="Y349" i="2"/>
  <c r="BO358" i="2"/>
  <c r="Y358" i="2"/>
  <c r="Y400" i="2"/>
  <c r="BO433" i="2"/>
  <c r="X439" i="2"/>
  <c r="X440" i="2"/>
  <c r="BO437" i="2"/>
  <c r="Y437" i="2"/>
  <c r="Y483" i="2"/>
  <c r="BO484" i="2"/>
  <c r="Y484" i="2"/>
  <c r="BM504" i="2"/>
  <c r="Y504" i="2"/>
  <c r="Y512" i="2"/>
  <c r="BM512" i="2"/>
  <c r="BM527" i="2"/>
  <c r="Y527" i="2"/>
  <c r="BM108" i="2"/>
  <c r="BO129" i="2"/>
  <c r="X160" i="2"/>
  <c r="Y155" i="2"/>
  <c r="BM156" i="2"/>
  <c r="Y158" i="2"/>
  <c r="Y170" i="2"/>
  <c r="Y171" i="2" s="1"/>
  <c r="X172" i="2"/>
  <c r="BM175" i="2"/>
  <c r="Y176" i="2"/>
  <c r="Y182" i="2"/>
  <c r="Y184" i="2"/>
  <c r="BO202" i="2"/>
  <c r="Y202" i="2"/>
  <c r="BM211" i="2"/>
  <c r="Y214" i="2"/>
  <c r="BM227" i="2"/>
  <c r="BO238" i="2"/>
  <c r="Y238" i="2"/>
  <c r="BO269" i="2"/>
  <c r="Y269" i="2"/>
  <c r="BO294" i="2"/>
  <c r="BM294" i="2"/>
  <c r="Y332" i="2"/>
  <c r="BM344" i="2"/>
  <c r="Y344" i="2"/>
  <c r="X350" i="2"/>
  <c r="X364" i="2"/>
  <c r="BM361" i="2"/>
  <c r="BO361" i="2"/>
  <c r="BO362" i="2"/>
  <c r="Y362" i="2"/>
  <c r="BO385" i="2"/>
  <c r="X387" i="2"/>
  <c r="BM385" i="2"/>
  <c r="Y415" i="2"/>
  <c r="BO416" i="2"/>
  <c r="Y416" i="2"/>
  <c r="Y433" i="2"/>
  <c r="BO438" i="2"/>
  <c r="BM438" i="2"/>
  <c r="BO446" i="2"/>
  <c r="X448" i="2"/>
  <c r="BM446" i="2"/>
  <c r="BM462" i="2"/>
  <c r="Y463" i="2"/>
  <c r="BO464" i="2"/>
  <c r="Y464" i="2"/>
  <c r="BO480" i="2"/>
  <c r="Y480" i="2"/>
  <c r="X485" i="2"/>
  <c r="BM502" i="2"/>
  <c r="Y502" i="2"/>
  <c r="X515" i="2"/>
  <c r="BM510" i="2"/>
  <c r="W544" i="2"/>
  <c r="BO29" i="2"/>
  <c r="C550" i="2"/>
  <c r="Y73" i="2"/>
  <c r="Y80" i="2"/>
  <c r="Y83" i="2"/>
  <c r="Y89" i="2"/>
  <c r="Y97" i="2"/>
  <c r="BO98" i="2"/>
  <c r="BM102" i="2"/>
  <c r="X120" i="2"/>
  <c r="BM117" i="2"/>
  <c r="BO124" i="2"/>
  <c r="BO154" i="2"/>
  <c r="BO159" i="2"/>
  <c r="I550" i="2"/>
  <c r="BO165" i="2"/>
  <c r="BO169" i="2"/>
  <c r="BO177" i="2"/>
  <c r="BO181" i="2"/>
  <c r="BO183" i="2"/>
  <c r="BM186" i="2"/>
  <c r="BO190" i="2"/>
  <c r="Y190" i="2"/>
  <c r="BO192" i="2"/>
  <c r="BO197" i="2"/>
  <c r="Y197" i="2"/>
  <c r="BO225" i="2"/>
  <c r="BO236" i="2"/>
  <c r="X290" i="2"/>
  <c r="Y294" i="2"/>
  <c r="BO304" i="2"/>
  <c r="Y304" i="2"/>
  <c r="BO342" i="2"/>
  <c r="BM342" i="2"/>
  <c r="BM349" i="2"/>
  <c r="BM358" i="2"/>
  <c r="BO373" i="2"/>
  <c r="BM391" i="2"/>
  <c r="Y391" i="2"/>
  <c r="BM411" i="2"/>
  <c r="Y411" i="2"/>
  <c r="Y412" i="2" s="1"/>
  <c r="X418" i="2"/>
  <c r="BO428" i="2"/>
  <c r="BM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42" i="2"/>
  <c r="Y443" i="2" s="1"/>
  <c r="Y446" i="2"/>
  <c r="Y447" i="2" s="1"/>
  <c r="Y461" i="2"/>
  <c r="X472" i="2"/>
  <c r="Y481" i="2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BO494" i="2"/>
  <c r="Y511" i="2"/>
  <c r="Y513" i="2"/>
  <c r="Y519" i="2"/>
  <c r="Y521" i="2"/>
  <c r="X523" i="2"/>
  <c r="U550" i="2"/>
  <c r="Y422" i="2"/>
  <c r="Y424" i="2" s="1"/>
  <c r="X476" i="2"/>
  <c r="Y489" i="2"/>
  <c r="X507" i="2"/>
  <c r="Y248" i="2" l="1"/>
  <c r="Y523" i="2"/>
  <c r="Y476" i="2"/>
  <c r="Y439" i="2"/>
  <c r="Y147" i="2"/>
  <c r="Y283" i="2"/>
  <c r="Y24" i="2"/>
  <c r="Y277" i="2"/>
  <c r="Y160" i="2"/>
  <c r="Y418" i="2"/>
  <c r="Y178" i="2"/>
  <c r="Y491" i="2"/>
  <c r="Y289" i="2"/>
  <c r="Y220" i="2"/>
  <c r="Y130" i="2"/>
  <c r="Y485" i="2"/>
  <c r="Y434" i="2"/>
  <c r="Y363" i="2"/>
  <c r="Y215" i="2"/>
  <c r="X541" i="2"/>
  <c r="Y316" i="2"/>
  <c r="Y93" i="2"/>
  <c r="Y86" i="2"/>
  <c r="Y198" i="2"/>
  <c r="Y120" i="2"/>
  <c r="Y300" i="2"/>
  <c r="Y61" i="2"/>
  <c r="Y507" i="2"/>
  <c r="Y350" i="2"/>
  <c r="Y514" i="2"/>
  <c r="X540" i="2"/>
  <c r="X542" i="2"/>
  <c r="X543" i="2" s="1"/>
  <c r="X544" i="2"/>
  <c r="Y230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<sst xmlns="http://schemas.openxmlformats.org/spreadsheetml/2006/main" count="3602" uniqueCount="781">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</sst>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0"/>
  <sheetViews>
    <sheetView showGridLines="0" tabSelected="1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 t="s">
        <v>780</v>
      </c>
      <c r="I5" s="748"/>
      <c r="J5" s="748"/>
      <c r="K5" s="748"/>
      <c r="L5" s="748"/>
      <c r="M5" s="70"/>
      <c r="O5" s="26" t="s">
        <v>4</v>
      </c>
      <c r="P5" s="750">
        <v>45442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Четверг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0.45833333333333331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hidden="1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hidden="1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hidden="1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hidden="1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hidden="1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idden="1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hidden="1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hidden="1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hidden="1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hidden="1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hidden="1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hidden="1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hidden="1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hidden="1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hidden="1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hidden="1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hidden="1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hidden="1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hidden="1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hidden="1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hidden="1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hidden="1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hidden="1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hidden="1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hidden="1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hidden="1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hidden="1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hidden="1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hidden="1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hidden="1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hidden="1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hidden="1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idden="1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hidden="1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hidden="1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hidden="1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hidden="1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hidden="1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hidden="1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hidden="1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hidden="1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hidden="1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hidden="1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hidden="1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hidden="1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hidden="1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hidden="1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hidden="1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idden="1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hidden="1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hidden="1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hidden="1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hidden="1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hidden="1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idden="1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hidden="1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hidden="1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hidden="1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hidden="1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hidden="1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hidden="1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hidden="1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idden="1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hidden="1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hidden="1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hidden="1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hidden="1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hidden="1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hidden="1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idden="1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hidden="1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hidden="1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hidden="1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hidden="1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hidden="1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hidden="1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hidden="1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hidden="1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idden="1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hidden="1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hidden="1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hidden="1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hidden="1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hidden="1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hidden="1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hidden="1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idden="1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hidden="1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hidden="1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hidden="1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hidden="1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hidden="1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hidden="1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hidden="1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idden="1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hidden="1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hidden="1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hidden="1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hidden="1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hidden="1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hidden="1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hidden="1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hidden="1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hidden="1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hidden="1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idden="1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hidden="1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hidden="1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hidden="1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hidden="1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hidden="1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idden="1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hidden="1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hidden="1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hidden="1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hidden="1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idden="1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hidden="1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hidden="1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hidden="1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hidden="1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hidden="1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hidden="1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hidden="1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hidden="1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hidden="1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hidden="1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hidden="1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hidden="1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hidden="1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hidden="1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hidden="1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hidden="1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hidden="1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hidden="1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hidden="1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hidden="1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hidden="1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hidden="1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hidden="1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hidden="1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idden="1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hidden="1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hidden="1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hidden="1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hidden="1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hidden="1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hidden="1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hidden="1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hidden="1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hidden="1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hidden="1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hidden="1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hidden="1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hidden="1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hidden="1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hidden="1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hidden="1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hidden="1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hidden="1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hidden="1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hidden="1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hidden="1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hidden="1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hidden="1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hidden="1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hidden="1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hidden="1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hidden="1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hidden="1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hidden="1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hidden="1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hidden="1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hidden="1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hidden="1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hidden="1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hidden="1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hidden="1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hidden="1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hidden="1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hidden="1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hidden="1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hidden="1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hidden="1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hidden="1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hidden="1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hidden="1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hidden="1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hidden="1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hidden="1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hidden="1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hidden="1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hidden="1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hidden="1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hidden="1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hidden="1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hidden="1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hidden="1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hidden="1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idden="1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hidden="1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hidden="1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5000</v>
      </c>
      <c r="X262" s="54">
        <f t="shared" ref="X262:X270" si="55">IFERROR(IF(W262="",0,CEILING((W262/$H262),1)*$H262),"")</f>
        <v>5007.5999999999995</v>
      </c>
      <c r="Y262" s="40">
        <f>IFERROR(IF(X262=0,"",ROUNDUP(X262/H262,0)*0.02175),"")</f>
        <v>13.9635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5357.6923076923076</v>
      </c>
      <c r="BM262" s="77">
        <f t="shared" ref="BM262:BM270" si="57">IFERROR(X262*I262/H262,"0")</f>
        <v>5365.8360000000002</v>
      </c>
      <c r="BN262" s="77">
        <f t="shared" ref="BN262:BN270" si="58">IFERROR(1/J262*(W262/H262),"0")</f>
        <v>11.446886446886445</v>
      </c>
      <c r="BO262" s="77">
        <f t="shared" ref="BO262:BO270" si="59">IFERROR(1/J262*(X262/H262),"0")</f>
        <v>11.464285714285714</v>
      </c>
    </row>
    <row r="263" spans="1:67" ht="27" hidden="1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hidden="1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hidden="1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hidden="1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hidden="1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hidden="1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hidden="1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hidden="1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641.02564102564099</v>
      </c>
      <c r="X271" s="42">
        <f>IFERROR(X262/H262,"0")+IFERROR(X263/H263,"0")+IFERROR(X264/H264,"0")+IFERROR(X265/H265,"0")+IFERROR(X266/H266,"0")+IFERROR(X267/H267,"0")+IFERROR(X268/H268,"0")+IFERROR(X269/H269,"0")+IFERROR(X270/H270,"0")</f>
        <v>642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13.9635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5000</v>
      </c>
      <c r="X272" s="42">
        <f>IFERROR(SUM(X262:X270),"0")</f>
        <v>5007.5999999999995</v>
      </c>
      <c r="Y272" s="41"/>
      <c r="Z272" s="65"/>
      <c r="AA272" s="65"/>
    </row>
    <row r="273" spans="1:67" ht="14.25" hidden="1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hidden="1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hidden="1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hidden="1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hidden="1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hidden="1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hidden="1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hidden="1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hidden="1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hidden="1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idden="1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hidden="1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hidden="1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hidden="1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hidden="1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hidden="1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idden="1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hidden="1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hidden="1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hidden="1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hidden="1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hidden="1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hidden="1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hidden="1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hidden="1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hidden="1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hidden="1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hidden="1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hidden="1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hidden="1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hidden="1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hidden="1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hidden="1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hidden="1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hidden="1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hidden="1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hidden="1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hidden="1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hidden="1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hidden="1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hidden="1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hidden="1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hidden="1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idden="1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hidden="1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hidden="1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hidden="1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hidden="1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hidden="1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hidden="1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hidden="1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hidden="1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hidden="1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hidden="1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hidden="1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hidden="1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5000</v>
      </c>
      <c r="X329" s="54">
        <f t="shared" ref="X329:X338" si="65">IFERROR(IF(W329="",0,CEILING((W329/$H329),1)*$H329),"")</f>
        <v>5010</v>
      </c>
      <c r="Y329" s="40">
        <f>IFERROR(IF(X329=0,"",ROUNDUP(X329/H329,0)*0.02039),"")</f>
        <v>6.8102599999999995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5160</v>
      </c>
      <c r="BM329" s="77">
        <f t="shared" ref="BM329:BM338" si="67">IFERROR(X329*I329/H329,"0")</f>
        <v>5170.3200000000006</v>
      </c>
      <c r="BN329" s="77">
        <f t="shared" ref="BN329:BN338" si="68">IFERROR(1/J329*(W329/H329),"0")</f>
        <v>6.9444444444444438</v>
      </c>
      <c r="BO329" s="77">
        <f t="shared" ref="BO329:BO338" si="69">IFERROR(1/J329*(X329/H329),"0")</f>
        <v>6.958333333333333</v>
      </c>
    </row>
    <row r="330" spans="1:67" ht="27" hidden="1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hidden="1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hidden="1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hidden="1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3000</v>
      </c>
      <c r="X334" s="54">
        <f t="shared" si="65"/>
        <v>3000</v>
      </c>
      <c r="Y334" s="40">
        <f>IFERROR(IF(X334=0,"",ROUNDUP(X334/H334,0)*0.02039),"")</f>
        <v>4.0779999999999994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3096</v>
      </c>
      <c r="BM334" s="77">
        <f t="shared" si="67"/>
        <v>3096</v>
      </c>
      <c r="BN334" s="77">
        <f t="shared" si="68"/>
        <v>4.1666666666666661</v>
      </c>
      <c r="BO334" s="77">
        <f t="shared" si="69"/>
        <v>4.1666666666666661</v>
      </c>
    </row>
    <row r="335" spans="1:67" ht="27" hidden="1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hidden="1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hidden="1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hidden="1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533.33333333333326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534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10.888259999999999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8000</v>
      </c>
      <c r="X340" s="42">
        <f>IFERROR(SUM(X329:X338),"0")</f>
        <v>8010</v>
      </c>
      <c r="Y340" s="41"/>
      <c r="Z340" s="65"/>
      <c r="AA340" s="65"/>
    </row>
    <row r="341" spans="1:67" ht="14.25" hidden="1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5000</v>
      </c>
      <c r="X342" s="54">
        <f>IFERROR(IF(W342="",0,CEILING((W342/$H342),1)*$H342),"")</f>
        <v>5010</v>
      </c>
      <c r="Y342" s="40">
        <f>IFERROR(IF(X342=0,"",ROUNDUP(X342/H342,0)*0.02175),"")</f>
        <v>7.2644999999999991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5160</v>
      </c>
      <c r="BM342" s="77">
        <f>IFERROR(X342*I342/H342,"0")</f>
        <v>5170.3200000000006</v>
      </c>
      <c r="BN342" s="77">
        <f>IFERROR(1/J342*(W342/H342),"0")</f>
        <v>6.9444444444444438</v>
      </c>
      <c r="BO342" s="77">
        <f>IFERROR(1/J342*(X342/H342),"0")</f>
        <v>6.958333333333333</v>
      </c>
    </row>
    <row r="343" spans="1:67" ht="16.5" hidden="1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hidden="1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333.33333333333331</v>
      </c>
      <c r="X345" s="42">
        <f>IFERROR(X342/H342,"0")+IFERROR(X343/H343,"0")+IFERROR(X344/H344,"0")</f>
        <v>334</v>
      </c>
      <c r="Y345" s="42">
        <f>IFERROR(IF(Y342="",0,Y342),"0")+IFERROR(IF(Y343="",0,Y343),"0")+IFERROR(IF(Y344="",0,Y344),"0")</f>
        <v>7.2644999999999991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5000</v>
      </c>
      <c r="X346" s="42">
        <f>IFERROR(SUM(X342:X344),"0")</f>
        <v>5010</v>
      </c>
      <c r="Y346" s="41"/>
      <c r="Z346" s="65"/>
      <c r="AA346" s="65"/>
    </row>
    <row r="347" spans="1:67" ht="14.25" hidden="1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hidden="1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hidden="1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idden="1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hidden="1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hidden="1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hidden="1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hidden="1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hidden="1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hidden="1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hidden="1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hidden="1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hidden="1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hidden="1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hidden="1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hidden="1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hidden="1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hidden="1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hidden="1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hidden="1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idden="1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hidden="1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hidden="1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hidden="1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hidden="1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hidden="1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hidden="1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idden="1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hidden="1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hidden="1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hidden="1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idden="1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hidden="1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hidden="1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hidden="1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hidden="1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hidden="1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hidden="1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idden="1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hidden="1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hidden="1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hidden="1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hidden="1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hidden="1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hidden="1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hidden="1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hidden="1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hidden="1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hidden="1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hidden="1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hidden="1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hidden="1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hidden="1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hidden="1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hidden="1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hidden="1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hidden="1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hidden="1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hidden="1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hidden="1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idden="1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hidden="1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hidden="1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hidden="1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hidden="1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hidden="1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hidden="1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hidden="1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hidden="1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hidden="1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idden="1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hidden="1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hidden="1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hidden="1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hidden="1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hidden="1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idden="1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hidden="1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hidden="1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hidden="1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hidden="1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hidden="1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hidden="1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hidden="1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hidden="1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hidden="1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hidden="1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hidden="1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hidden="1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hidden="1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idden="1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hidden="1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hidden="1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hidden="1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hidden="1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hidden="1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hidden="1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hidden="1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hidden="1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hidden="1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hidden="1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hidden="1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hidden="1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hidden="1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hidden="1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hidden="1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hidden="1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hidden="1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hidden="1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hidden="1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hidden="1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hidden="1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hidden="1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hidden="1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hidden="1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hidden="1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hidden="1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hidden="1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hidden="1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hidden="1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hidden="1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hidden="1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hidden="1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hidden="1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hidden="1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hidden="1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hidden="1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idden="1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hidden="1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hidden="1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hidden="1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hidden="1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hidden="1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hidden="1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hidden="1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hidden="1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hidden="1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hidden="1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hidden="1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hidden="1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hidden="1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hidden="1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idden="1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hidden="1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hidden="1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hidden="1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hidden="1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hidden="1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hidden="1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hidden="1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hidden="1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hidden="1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hidden="1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hidden="1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hidden="1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hidden="1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hidden="1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hidden="1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hidden="1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hidden="1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hidden="1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hidden="1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hidden="1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hidden="1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hidden="1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hidden="1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hidden="1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hidden="1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hidden="1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hidden="1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hidden="1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hidden="1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hidden="1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hidden="1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hidden="1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hidden="1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hidden="1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hidden="1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hidden="1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hidden="1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hidden="1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hidden="1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idden="1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hidden="1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hidden="1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hidden="1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hidden="1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hidden="1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hidden="1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hidden="1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hidden="1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18000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18027.599999999999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18773.692307692309</v>
      </c>
      <c r="X541" s="42">
        <f>IFERROR(SUM(BM22:BM537),"0")</f>
        <v>18802.476000000002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19523.692307692309</v>
      </c>
      <c r="X543" s="42">
        <f>GrossWeightTotalR+PalletQtyTotalR*25</f>
        <v>19552.476000000002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1507.6923076923074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1510</v>
      </c>
      <c r="Y544" s="41"/>
      <c r="Z544" s="65"/>
      <c r="AA544" s="65"/>
    </row>
    <row r="545" spans="1:30" ht="14.25" hidden="1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32.116259999999997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13020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07,69"/>
        <filter val="18 000,00"/>
        <filter val="18 773,69"/>
        <filter val="19 523,69"/>
        <filter val="3 000,00"/>
        <filter val="30"/>
        <filter val="333,33"/>
        <filter val="5 000,00"/>
        <filter val="533,33"/>
        <filter val="641,03"/>
        <filter val="8 000,00"/>
      </filters>
    </filterColumn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2024-05-28T10:18:01Z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