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E7C8BA-B965-43AE-B716-6904094686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X220" i="1" s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81" i="1" l="1"/>
  <c r="BM181" i="1"/>
  <c r="Y181" i="1"/>
  <c r="BO232" i="1"/>
  <c r="BM232" i="1"/>
  <c r="Y232" i="1"/>
  <c r="BO251" i="1"/>
  <c r="BM251" i="1"/>
  <c r="Y251" i="1"/>
  <c r="BO274" i="1"/>
  <c r="BM274" i="1"/>
  <c r="Y274" i="1"/>
  <c r="Y277" i="1" s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9" i="1"/>
  <c r="Y28" i="1"/>
  <c r="BM28" i="1"/>
  <c r="Y57" i="1"/>
  <c r="BM57" i="1"/>
  <c r="X61" i="1"/>
  <c r="Y65" i="1"/>
  <c r="BM65" i="1"/>
  <c r="Y73" i="1"/>
  <c r="BM73" i="1"/>
  <c r="Y81" i="1"/>
  <c r="BM81" i="1"/>
  <c r="Y91" i="1"/>
  <c r="BM91" i="1"/>
  <c r="X104" i="1"/>
  <c r="Y107" i="1"/>
  <c r="BM107" i="1"/>
  <c r="Y115" i="1"/>
  <c r="BM115" i="1"/>
  <c r="Y125" i="1"/>
  <c r="BM125" i="1"/>
  <c r="Y136" i="1"/>
  <c r="BM136" i="1"/>
  <c r="Y151" i="1"/>
  <c r="BM151" i="1"/>
  <c r="Y165" i="1"/>
  <c r="BM165" i="1"/>
  <c r="BO217" i="1"/>
  <c r="BM217" i="1"/>
  <c r="Y217" i="1"/>
  <c r="BO243" i="1"/>
  <c r="BM243" i="1"/>
  <c r="Y243" i="1"/>
  <c r="BO265" i="1"/>
  <c r="BM265" i="1"/>
  <c r="Y265" i="1"/>
  <c r="X290" i="1"/>
  <c r="X289" i="1"/>
  <c r="BO288" i="1"/>
  <c r="BM288" i="1"/>
  <c r="Y28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5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22" i="1"/>
  <c r="BM22" i="1"/>
  <c r="X25" i="1"/>
  <c r="W54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X120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8" i="1"/>
  <c r="BM158" i="1"/>
  <c r="Y169" i="1"/>
  <c r="BM169" i="1"/>
  <c r="BO169" i="1"/>
  <c r="Y177" i="1"/>
  <c r="BM177" i="1"/>
  <c r="X202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X210" i="1"/>
  <c r="Y206" i="1"/>
  <c r="BM206" i="1"/>
  <c r="Y207" i="1"/>
  <c r="BM207" i="1"/>
  <c r="Y215" i="1"/>
  <c r="BM215" i="1"/>
  <c r="Y219" i="1"/>
  <c r="BM219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H9" i="1"/>
  <c r="A10" i="1"/>
  <c r="B555" i="1"/>
  <c r="W546" i="1"/>
  <c r="W547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X338" i="1"/>
  <c r="BO335" i="1"/>
  <c r="BM335" i="1"/>
  <c r="Y335" i="1"/>
  <c r="F9" i="1"/>
  <c r="J9" i="1"/>
  <c r="X53" i="1"/>
  <c r="X86" i="1"/>
  <c r="X139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X277" i="1"/>
  <c r="BO294" i="1"/>
  <c r="BM294" i="1"/>
  <c r="Y294" i="1"/>
  <c r="X300" i="1"/>
  <c r="BO298" i="1"/>
  <c r="BM298" i="1"/>
  <c r="Y298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BO342" i="1"/>
  <c r="BM342" i="1"/>
  <c r="Y342" i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440" i="1"/>
  <c r="Y364" i="1"/>
  <c r="Y345" i="1"/>
  <c r="Y528" i="1"/>
  <c r="Y316" i="1"/>
  <c r="Y252" i="1"/>
  <c r="Y93" i="1"/>
  <c r="Y61" i="1"/>
  <c r="X546" i="1"/>
  <c r="X548" i="1" s="1"/>
  <c r="X545" i="1"/>
  <c r="Y487" i="1"/>
  <c r="Y435" i="1"/>
  <c r="Y338" i="1"/>
  <c r="Y300" i="1"/>
  <c r="Y210" i="1"/>
  <c r="X547" i="1"/>
  <c r="Y201" i="1"/>
  <c r="Y160" i="1"/>
  <c r="Y139" i="1"/>
  <c r="Y130" i="1"/>
  <c r="Y86" i="1"/>
  <c r="Y536" i="1"/>
  <c r="Y409" i="1"/>
  <c r="Y403" i="1"/>
  <c r="Y220" i="1"/>
  <c r="Y271" i="1"/>
  <c r="Y235" i="1"/>
  <c r="Y178" i="1"/>
  <c r="Y120" i="1"/>
  <c r="Y103" i="1"/>
  <c r="Y34" i="1"/>
  <c r="W548" i="1"/>
  <c r="Y473" i="1"/>
  <c r="Y451" i="1"/>
  <c r="Y511" i="1"/>
  <c r="Y376" i="1"/>
  <c r="Y351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<sst xmlns="http://schemas.openxmlformats.org/spreadsheetml/2006/main" count="2380" uniqueCount="790">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</sst>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0.45833333333333331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899</v>
      </c>
      <c r="X66" s="381">
        <f t="shared" si="6"/>
        <v>907.19999999999993</v>
      </c>
      <c r="Y66" s="36">
        <f t="shared" si="7"/>
        <v>1.7617499999999999</v>
      </c>
      <c r="Z66" s="56"/>
      <c r="AA66" s="57"/>
      <c r="AE66" s="64"/>
      <c r="BB66" s="84" t="s">
        <v>1</v>
      </c>
      <c r="BL66" s="64">
        <f t="shared" si="8"/>
        <v>937.52857142857147</v>
      </c>
      <c r="BM66" s="64">
        <f t="shared" si="9"/>
        <v>946.08</v>
      </c>
      <c r="BN66" s="64">
        <f t="shared" si="10"/>
        <v>1.4333545918367347</v>
      </c>
      <c r="BO66" s="64">
        <f t="shared" si="11"/>
        <v>1.4464285714285714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500</v>
      </c>
      <c r="X71" s="381">
        <f t="shared" si="6"/>
        <v>503.99999999999994</v>
      </c>
      <c r="Y71" s="36">
        <f t="shared" si="7"/>
        <v>0.9787499999999999</v>
      </c>
      <c r="Z71" s="56"/>
      <c r="AA71" s="57"/>
      <c r="AE71" s="64"/>
      <c r="BB71" s="89" t="s">
        <v>1</v>
      </c>
      <c r="BL71" s="64">
        <f t="shared" si="8"/>
        <v>521.42857142857144</v>
      </c>
      <c r="BM71" s="64">
        <f t="shared" si="9"/>
        <v>525.6</v>
      </c>
      <c r="BN71" s="64">
        <f t="shared" si="10"/>
        <v>0.79719387755102045</v>
      </c>
      <c r="BO71" s="64">
        <f t="shared" si="11"/>
        <v>0.80357142857142849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124.91071428571431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2.7404999999999999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1399</v>
      </c>
      <c r="X87" s="382">
        <f>IFERROR(SUM(X65:X85),"0")</f>
        <v>1411.1999999999998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150</v>
      </c>
      <c r="X89" s="381">
        <f>IFERROR(IF(W89="",0,CEILING((W89/$H89),1)*$H89),"")</f>
        <v>151.20000000000002</v>
      </c>
      <c r="Y89" s="36">
        <f>IFERROR(IF(X89=0,"",ROUNDUP(X89/H89,0)*0.02175),"")</f>
        <v>0.30449999999999999</v>
      </c>
      <c r="Z89" s="56"/>
      <c r="AA89" s="57"/>
      <c r="AE89" s="64"/>
      <c r="BB89" s="104" t="s">
        <v>1</v>
      </c>
      <c r="BL89" s="64">
        <f>IFERROR(W89*I89/H89,"0")</f>
        <v>156.66666666666666</v>
      </c>
      <c r="BM89" s="64">
        <f>IFERROR(X89*I89/H89,"0")</f>
        <v>157.91999999999999</v>
      </c>
      <c r="BN89" s="64">
        <f>IFERROR(1/J89*(W89/H89),"0")</f>
        <v>0.2893518518518518</v>
      </c>
      <c r="BO89" s="64">
        <f>IFERROR(1/J89*(X89/H89),"0")</f>
        <v>0.29166666666666663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13.888888888888888</v>
      </c>
      <c r="X93" s="382">
        <f>IFERROR(X89/H89,"0")+IFERROR(X90/H90,"0")+IFERROR(X91/H91,"0")+IFERROR(X92/H92,"0")</f>
        <v>14</v>
      </c>
      <c r="Y93" s="382">
        <f>IFERROR(IF(Y89="",0,Y89),"0")+IFERROR(IF(Y90="",0,Y90),"0")+IFERROR(IF(Y91="",0,Y91),"0")+IFERROR(IF(Y92="",0,Y92),"0")</f>
        <v>0.30449999999999999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150</v>
      </c>
      <c r="X94" s="382">
        <f>IFERROR(SUM(X89:X92),"0")</f>
        <v>151.20000000000002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95</v>
      </c>
      <c r="X106" s="381">
        <f t="shared" ref="X106:X119" si="18">IFERROR(IF(W106="",0,CEILING((W106/$H106),1)*$H106),"")</f>
        <v>100.80000000000001</v>
      </c>
      <c r="Y106" s="36">
        <f>IFERROR(IF(X106=0,"",ROUNDUP(X106/H106,0)*0.02175),"")</f>
        <v>0.26100000000000001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101.37857142857143</v>
      </c>
      <c r="BM106" s="64">
        <f t="shared" ref="BM106:BM119" si="20">IFERROR(X106*I106/H106,"0")</f>
        <v>107.56800000000001</v>
      </c>
      <c r="BN106" s="64">
        <f t="shared" ref="BN106:BN119" si="21">IFERROR(1/J106*(W106/H106),"0")</f>
        <v>0.20195578231292513</v>
      </c>
      <c r="BO106" s="64">
        <f t="shared" ref="BO106:BO119" si="22">IFERROR(1/J106*(X106/H106),"0")</f>
        <v>0.21428571428571427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40</v>
      </c>
      <c r="X112" s="381">
        <f t="shared" si="18"/>
        <v>40.5</v>
      </c>
      <c r="Y112" s="36">
        <f>IFERROR(IF(X112=0,"",ROUNDUP(X112/H112,0)*0.00753),"")</f>
        <v>0.11295000000000001</v>
      </c>
      <c r="Z112" s="56"/>
      <c r="AA112" s="57"/>
      <c r="AE112" s="64"/>
      <c r="BB112" s="121" t="s">
        <v>1</v>
      </c>
      <c r="BL112" s="64">
        <f t="shared" si="19"/>
        <v>44.029629629629625</v>
      </c>
      <c r="BM112" s="64">
        <f t="shared" si="20"/>
        <v>44.58</v>
      </c>
      <c r="BN112" s="64">
        <f t="shared" si="21"/>
        <v>9.4966761633428293E-2</v>
      </c>
      <c r="BO112" s="64">
        <f t="shared" si="22"/>
        <v>9.6153846153846145E-2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26.12433862433862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0.37395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135</v>
      </c>
      <c r="X121" s="382">
        <f>IFERROR(SUM(X106:X119),"0")</f>
        <v>141.30000000000001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85</v>
      </c>
      <c r="X123" s="381">
        <f t="shared" ref="X123:X129" si="24">IFERROR(IF(W123="",0,CEILING((W123/$H123),1)*$H123),"")</f>
        <v>86.32</v>
      </c>
      <c r="Y123" s="36">
        <f>IFERROR(IF(X123=0,"",ROUNDUP(X123/H123,0)*0.00937),"")</f>
        <v>0.24362</v>
      </c>
      <c r="Z123" s="56"/>
      <c r="AA123" s="57"/>
      <c r="AE123" s="64"/>
      <c r="BB123" s="129" t="s">
        <v>1</v>
      </c>
      <c r="BL123" s="64">
        <f t="shared" ref="BL123:BL129" si="25">IFERROR(W123*I123/H123,"0")</f>
        <v>91.7078313253012</v>
      </c>
      <c r="BM123" s="64">
        <f t="shared" ref="BM123:BM129" si="26">IFERROR(X123*I123/H123,"0")</f>
        <v>93.131999999999991</v>
      </c>
      <c r="BN123" s="64">
        <f t="shared" ref="BN123:BN129" si="27">IFERROR(1/J123*(W123/H123),"0")</f>
        <v>0.21335341365461846</v>
      </c>
      <c r="BO123" s="64">
        <f t="shared" ref="BO123:BO129" si="28">IFERROR(1/J123*(X123/H123),"0")</f>
        <v>0.21666666666666667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25.602409638554217</v>
      </c>
      <c r="X130" s="382">
        <f>IFERROR(X123/H123,"0")+IFERROR(X124/H124,"0")+IFERROR(X125/H125,"0")+IFERROR(X126/H126,"0")+IFERROR(X127/H127,"0")+IFERROR(X128/H128,"0")+IFERROR(X129/H129,"0")</f>
        <v>26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0.24362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85</v>
      </c>
      <c r="X131" s="382">
        <f>IFERROR(SUM(X123:X129),"0")</f>
        <v>86.32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198</v>
      </c>
      <c r="X135" s="381">
        <f>IFERROR(IF(W135="",0,CEILING((W135/$H135),1)*$H135),"")</f>
        <v>201.60000000000002</v>
      </c>
      <c r="Y135" s="36">
        <f>IFERROR(IF(X135=0,"",ROUNDUP(X135/H135,0)*0.02175),"")</f>
        <v>0.52200000000000002</v>
      </c>
      <c r="Z135" s="56"/>
      <c r="AA135" s="57"/>
      <c r="AE135" s="64"/>
      <c r="BB135" s="137" t="s">
        <v>1</v>
      </c>
      <c r="BL135" s="64">
        <f>IFERROR(W135*I135/H135,"0")</f>
        <v>211.15285714285713</v>
      </c>
      <c r="BM135" s="64">
        <f>IFERROR(X135*I135/H135,"0")</f>
        <v>214.99200000000002</v>
      </c>
      <c r="BN135" s="64">
        <f>IFERROR(1/J135*(W135/H135),"0")</f>
        <v>0.42091836734693872</v>
      </c>
      <c r="BO135" s="64">
        <f>IFERROR(1/J135*(X135/H135),"0")</f>
        <v>0.42857142857142855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23.571428571428569</v>
      </c>
      <c r="X139" s="382">
        <f>IFERROR(X134/H134,"0")+IFERROR(X135/H135,"0")+IFERROR(X136/H136,"0")+IFERROR(X137/H137,"0")+IFERROR(X138/H138,"0")</f>
        <v>24</v>
      </c>
      <c r="Y139" s="382">
        <f>IFERROR(IF(Y134="",0,Y134),"0")+IFERROR(IF(Y135="",0,Y135),"0")+IFERROR(IF(Y136="",0,Y136),"0")+IFERROR(IF(Y137="",0,Y137),"0")+IFERROR(IF(Y138="",0,Y138),"0")</f>
        <v>0.52200000000000002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198</v>
      </c>
      <c r="X140" s="382">
        <f>IFERROR(SUM(X134:X138),"0")</f>
        <v>201.60000000000002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180</v>
      </c>
      <c r="X153" s="381">
        <f t="shared" si="29"/>
        <v>180.6</v>
      </c>
      <c r="Y153" s="36">
        <f>IFERROR(IF(X153=0,"",ROUNDUP(X153/H153,0)*0.00753),"")</f>
        <v>0.32379000000000002</v>
      </c>
      <c r="Z153" s="56"/>
      <c r="AA153" s="57"/>
      <c r="AE153" s="64"/>
      <c r="BB153" s="146" t="s">
        <v>1</v>
      </c>
      <c r="BL153" s="64">
        <f t="shared" si="30"/>
        <v>188.57142857142858</v>
      </c>
      <c r="BM153" s="64">
        <f t="shared" si="31"/>
        <v>189.2</v>
      </c>
      <c r="BN153" s="64">
        <f t="shared" si="32"/>
        <v>0.27472527472527469</v>
      </c>
      <c r="BO153" s="64">
        <f t="shared" si="33"/>
        <v>0.27564102564102561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42.857142857142854</v>
      </c>
      <c r="X160" s="382">
        <f>IFERROR(X151/H151,"0")+IFERROR(X152/H152,"0")+IFERROR(X153/H153,"0")+IFERROR(X154/H154,"0")+IFERROR(X155/H155,"0")+IFERROR(X156/H156,"0")+IFERROR(X157/H157,"0")+IFERROR(X158/H158,"0")+IFERROR(X159/H159,"0")</f>
        <v>43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0.32379000000000002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180</v>
      </c>
      <c r="X161" s="382">
        <f>IFERROR(SUM(X151:X159),"0")</f>
        <v>180.6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88</v>
      </c>
      <c r="X174" s="381">
        <f>IFERROR(IF(W174="",0,CEILING((W174/$H174),1)*$H174),"")</f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57" t="s">
        <v>1</v>
      </c>
      <c r="BL174" s="64">
        <f>IFERROR(W174*I174/H174,"0")</f>
        <v>91.422222222222217</v>
      </c>
      <c r="BM174" s="64">
        <f>IFERROR(X174*I174/H174,"0")</f>
        <v>95.37</v>
      </c>
      <c r="BN174" s="64">
        <f>IFERROR(1/J174*(W174/H174),"0")</f>
        <v>0.13580246913580246</v>
      </c>
      <c r="BO174" s="64">
        <f>IFERROR(1/J174*(X174/H174),"0")</f>
        <v>0.14166666666666666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145</v>
      </c>
      <c r="X175" s="381">
        <f>IFERROR(IF(W175="",0,CEILING((W175/$H175),1)*$H175),"")</f>
        <v>145.80000000000001</v>
      </c>
      <c r="Y175" s="36">
        <f>IFERROR(IF(X175=0,"",ROUNDUP(X175/H175,0)*0.00937),"")</f>
        <v>0.25298999999999999</v>
      </c>
      <c r="Z175" s="56"/>
      <c r="AA175" s="57"/>
      <c r="AE175" s="64"/>
      <c r="BB175" s="158" t="s">
        <v>1</v>
      </c>
      <c r="BL175" s="64">
        <f>IFERROR(W175*I175/H175,"0")</f>
        <v>150.63888888888889</v>
      </c>
      <c r="BM175" s="64">
        <f>IFERROR(X175*I175/H175,"0")</f>
        <v>151.47</v>
      </c>
      <c r="BN175" s="64">
        <f>IFERROR(1/J175*(W175/H175),"0")</f>
        <v>0.22376543209876543</v>
      </c>
      <c r="BO175" s="64">
        <f>IFERROR(1/J175*(X175/H175),"0")</f>
        <v>0.22500000000000001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23</v>
      </c>
      <c r="X177" s="381">
        <f>IFERROR(IF(W177="",0,CEILING((W177/$H177),1)*$H177),"")</f>
        <v>27</v>
      </c>
      <c r="Y177" s="36">
        <f>IFERROR(IF(X177=0,"",ROUNDUP(X177/H177,0)*0.00937),"")</f>
        <v>4.6850000000000003E-2</v>
      </c>
      <c r="Z177" s="56"/>
      <c r="AA177" s="57"/>
      <c r="AE177" s="64"/>
      <c r="BB177" s="160" t="s">
        <v>1</v>
      </c>
      <c r="BL177" s="64">
        <f>IFERROR(W177*I177/H177,"0")</f>
        <v>23.894444444444442</v>
      </c>
      <c r="BM177" s="64">
        <f>IFERROR(X177*I177/H177,"0")</f>
        <v>28.049999999999997</v>
      </c>
      <c r="BN177" s="64">
        <f>IFERROR(1/J177*(W177/H177),"0")</f>
        <v>3.5493827160493818E-2</v>
      </c>
      <c r="BO177" s="64">
        <f>IFERROR(1/J177*(X177/H177),"0")</f>
        <v>4.1666666666666664E-2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47.407407407407405</v>
      </c>
      <c r="X178" s="382">
        <f>IFERROR(X174/H174,"0")+IFERROR(X175/H175,"0")+IFERROR(X176/H176,"0")+IFERROR(X177/H177,"0")</f>
        <v>49</v>
      </c>
      <c r="Y178" s="382">
        <f>IFERROR(IF(Y174="",0,Y174),"0")+IFERROR(IF(Y175="",0,Y175),"0")+IFERROR(IF(Y176="",0,Y176),"0")+IFERROR(IF(Y177="",0,Y177),"0")</f>
        <v>0.45912999999999998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256</v>
      </c>
      <c r="X179" s="382">
        <f>IFERROR(SUM(X174:X177),"0")</f>
        <v>264.60000000000002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386</v>
      </c>
      <c r="X187" s="381">
        <f t="shared" si="34"/>
        <v>391.49999999999994</v>
      </c>
      <c r="Y187" s="36">
        <f>IFERROR(IF(X187=0,"",ROUNDUP(X187/H187,0)*0.02175),"")</f>
        <v>0.9787499999999999</v>
      </c>
      <c r="Z187" s="56"/>
      <c r="AA187" s="57"/>
      <c r="AE187" s="64"/>
      <c r="BB187" s="167" t="s">
        <v>1</v>
      </c>
      <c r="BL187" s="64">
        <f t="shared" si="35"/>
        <v>411.02344827586205</v>
      </c>
      <c r="BM187" s="64">
        <f t="shared" si="36"/>
        <v>416.87999999999994</v>
      </c>
      <c r="BN187" s="64">
        <f t="shared" si="37"/>
        <v>0.79228243021346467</v>
      </c>
      <c r="BO187" s="64">
        <f t="shared" si="38"/>
        <v>0.80357142857142849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160</v>
      </c>
      <c r="X194" s="381">
        <f t="shared" si="34"/>
        <v>160.79999999999998</v>
      </c>
      <c r="Y194" s="36">
        <f t="shared" si="39"/>
        <v>0.50451000000000001</v>
      </c>
      <c r="Z194" s="56"/>
      <c r="AA194" s="57"/>
      <c r="AE194" s="64"/>
      <c r="BB194" s="174" t="s">
        <v>1</v>
      </c>
      <c r="BL194" s="64">
        <f t="shared" si="35"/>
        <v>178.13333333333335</v>
      </c>
      <c r="BM194" s="64">
        <f t="shared" si="36"/>
        <v>179.024</v>
      </c>
      <c r="BN194" s="64">
        <f t="shared" si="37"/>
        <v>0.42735042735042739</v>
      </c>
      <c r="BO194" s="64">
        <f t="shared" si="38"/>
        <v>0.42948717948717946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193</v>
      </c>
      <c r="X198" s="381">
        <f t="shared" si="34"/>
        <v>194.4</v>
      </c>
      <c r="Y198" s="36">
        <f t="shared" si="39"/>
        <v>0.60992999999999997</v>
      </c>
      <c r="Z198" s="56"/>
      <c r="AA198" s="57"/>
      <c r="AE198" s="64"/>
      <c r="BB198" s="178" t="s">
        <v>1</v>
      </c>
      <c r="BL198" s="64">
        <f t="shared" si="35"/>
        <v>214.87333333333336</v>
      </c>
      <c r="BM198" s="64">
        <f t="shared" si="36"/>
        <v>216.43200000000004</v>
      </c>
      <c r="BN198" s="64">
        <f t="shared" si="37"/>
        <v>0.51549145299145305</v>
      </c>
      <c r="BO198" s="64">
        <f t="shared" si="38"/>
        <v>0.51923076923076916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125</v>
      </c>
      <c r="X200" s="381">
        <f t="shared" si="34"/>
        <v>127.19999999999999</v>
      </c>
      <c r="Y200" s="36">
        <f t="shared" si="39"/>
        <v>0.39909</v>
      </c>
      <c r="Z200" s="56"/>
      <c r="AA200" s="57"/>
      <c r="AE200" s="64"/>
      <c r="BB200" s="180" t="s">
        <v>1</v>
      </c>
      <c r="BL200" s="64">
        <f t="shared" si="35"/>
        <v>139.47916666666669</v>
      </c>
      <c r="BM200" s="64">
        <f t="shared" si="36"/>
        <v>141.934</v>
      </c>
      <c r="BN200" s="64">
        <f t="shared" si="37"/>
        <v>0.33386752136752135</v>
      </c>
      <c r="BO200" s="64">
        <f t="shared" si="38"/>
        <v>0.33974358974358976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326.86781609195401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3.1248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1064</v>
      </c>
      <c r="X202" s="382">
        <f>IFERROR(SUM(X181:X200),"0")</f>
        <v>1075.4999999999998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50</v>
      </c>
      <c r="X216" s="381">
        <f t="shared" si="45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6"/>
        <v>52.068965517241381</v>
      </c>
      <c r="BM216" s="64">
        <f t="shared" si="47"/>
        <v>60.4</v>
      </c>
      <c r="BN216" s="64">
        <f t="shared" si="48"/>
        <v>7.6970443349753698E-2</v>
      </c>
      <c r="BO216" s="64">
        <f t="shared" si="49"/>
        <v>8.9285714285714274E-2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4.3103448275862073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0.10874999999999999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50</v>
      </c>
      <c r="X221" s="382">
        <f>IFERROR(SUM(X214:X219),"0")</f>
        <v>58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50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52.068965517241381</v>
      </c>
      <c r="BM229" s="64">
        <f t="shared" ref="BM229:BM234" si="52">IFERROR(X229*I229/H229,"0")</f>
        <v>60.4</v>
      </c>
      <c r="BN229" s="64">
        <f t="shared" ref="BN229:BN234" si="53">IFERROR(1/J229*(W229/H229),"0")</f>
        <v>7.6970443349753698E-2</v>
      </c>
      <c r="BO229" s="64">
        <f t="shared" ref="BO229:BO234" si="54">IFERROR(1/J229*(X229/H229),"0")</f>
        <v>8.9285714285714274E-2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20</v>
      </c>
      <c r="X232" s="381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198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9.3103448275862064</v>
      </c>
      <c r="X235" s="382">
        <f>IFERROR(X229/H229,"0")+IFERROR(X230/H230,"0")+IFERROR(X231/H231,"0")+IFERROR(X232/H232,"0")+IFERROR(X233/H233,"0")+IFERROR(X234/H234,"0")</f>
        <v>10</v>
      </c>
      <c r="Y235" s="382">
        <f>IFERROR(IF(Y229="",0,Y229),"0")+IFERROR(IF(Y230="",0,Y230),"0")+IFERROR(IF(Y231="",0,Y231),"0")+IFERROR(IF(Y232="",0,Y232),"0")+IFERROR(IF(Y233="",0,Y233),"0")+IFERROR(IF(Y234="",0,Y234),"0")</f>
        <v>0.15559999999999999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70</v>
      </c>
      <c r="X236" s="382">
        <f>IFERROR(SUM(X229:X234),"0")</f>
        <v>78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50</v>
      </c>
      <c r="X313" s="381">
        <f>IFERROR(IF(W313="",0,CEILING((W313/$H313),1)*$H313),"")</f>
        <v>56.699999999999996</v>
      </c>
      <c r="Y313" s="36">
        <f>IFERROR(IF(X313=0,"",ROUNDUP(X313/H313,0)*0.02175),"")</f>
        <v>0.15225</v>
      </c>
      <c r="Z313" s="56"/>
      <c r="AA313" s="57"/>
      <c r="AE313" s="64"/>
      <c r="BB313" s="246" t="s">
        <v>1</v>
      </c>
      <c r="BL313" s="64">
        <f>IFERROR(W313*I313/H313,"0")</f>
        <v>53.481481481481481</v>
      </c>
      <c r="BM313" s="64">
        <f>IFERROR(X313*I313/H313,"0")</f>
        <v>60.647999999999996</v>
      </c>
      <c r="BN313" s="64">
        <f>IFERROR(1/J313*(W313/H313),"0")</f>
        <v>0.11022927689594356</v>
      </c>
      <c r="BO313" s="64">
        <f>IFERROR(1/J313*(X313/H313),"0")</f>
        <v>0.125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6.1728395061728394</v>
      </c>
      <c r="X316" s="382">
        <f>IFERROR(X313/H313,"0")+IFERROR(X314/H314,"0")+IFERROR(X315/H315,"0")</f>
        <v>7</v>
      </c>
      <c r="Y316" s="382">
        <f>IFERROR(IF(Y313="",0,Y313),"0")+IFERROR(IF(Y314="",0,Y314),"0")+IFERROR(IF(Y315="",0,Y315),"0")</f>
        <v>0.15225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50</v>
      </c>
      <c r="X317" s="382">
        <f>IFERROR(SUM(X313:X315),"0")</f>
        <v>56.699999999999996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650</v>
      </c>
      <c r="X331" s="381">
        <f t="shared" si="71"/>
        <v>660</v>
      </c>
      <c r="Y331" s="36">
        <f>IFERROR(IF(X331=0,"",ROUNDUP(X331/H331,0)*0.02175),"")</f>
        <v>0.95699999999999996</v>
      </c>
      <c r="Z331" s="56"/>
      <c r="AA331" s="57"/>
      <c r="AE331" s="64"/>
      <c r="BB331" s="253" t="s">
        <v>1</v>
      </c>
      <c r="BL331" s="64">
        <f t="shared" si="72"/>
        <v>670.8</v>
      </c>
      <c r="BM331" s="64">
        <f t="shared" si="73"/>
        <v>681.12000000000012</v>
      </c>
      <c r="BN331" s="64">
        <f t="shared" si="74"/>
        <v>0.90277777777777779</v>
      </c>
      <c r="BO331" s="64">
        <f t="shared" si="75"/>
        <v>0.91666666666666663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1100</v>
      </c>
      <c r="X334" s="381">
        <f t="shared" si="71"/>
        <v>1110</v>
      </c>
      <c r="Y334" s="36">
        <f>IFERROR(IF(X334=0,"",ROUNDUP(X334/H334,0)*0.02175),"")</f>
        <v>1.6094999999999999</v>
      </c>
      <c r="Z334" s="56"/>
      <c r="AA334" s="57"/>
      <c r="AE334" s="64"/>
      <c r="BB334" s="256" t="s">
        <v>1</v>
      </c>
      <c r="BL334" s="64">
        <f t="shared" si="72"/>
        <v>1135.2</v>
      </c>
      <c r="BM334" s="64">
        <f t="shared" si="73"/>
        <v>1145.52</v>
      </c>
      <c r="BN334" s="64">
        <f t="shared" si="74"/>
        <v>1.5277777777777777</v>
      </c>
      <c r="BO334" s="64">
        <f t="shared" si="75"/>
        <v>1.5416666666666665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116.66666666666666</v>
      </c>
      <c r="X338" s="382">
        <f>IFERROR(X329/H329,"0")+IFERROR(X330/H330,"0")+IFERROR(X331/H331,"0")+IFERROR(X332/H332,"0")+IFERROR(X333/H333,"0")+IFERROR(X334/H334,"0")+IFERROR(X335/H335,"0")+IFERROR(X336/H336,"0")+IFERROR(X337/H337,"0")</f>
        <v>118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2.5665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1750</v>
      </c>
      <c r="X339" s="382">
        <f>IFERROR(SUM(X329:X337),"0")</f>
        <v>1770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1200</v>
      </c>
      <c r="X341" s="381">
        <f>IFERROR(IF(W341="",0,CEILING((W341/$H341),1)*$H341),"")</f>
        <v>1200</v>
      </c>
      <c r="Y341" s="36">
        <f>IFERROR(IF(X341=0,"",ROUNDUP(X341/H341,0)*0.02175),"")</f>
        <v>1.7399999999999998</v>
      </c>
      <c r="Z341" s="56"/>
      <c r="AA341" s="57"/>
      <c r="AE341" s="64"/>
      <c r="BB341" s="260" t="s">
        <v>1</v>
      </c>
      <c r="BL341" s="64">
        <f>IFERROR(W341*I341/H341,"0")</f>
        <v>1238.4000000000001</v>
      </c>
      <c r="BM341" s="64">
        <f>IFERROR(X341*I341/H341,"0")</f>
        <v>1238.4000000000001</v>
      </c>
      <c r="BN341" s="64">
        <f>IFERROR(1/J341*(W341/H341),"0")</f>
        <v>1.6666666666666665</v>
      </c>
      <c r="BO341" s="64">
        <f>IFERROR(1/J341*(X341/H341),"0")</f>
        <v>1.6666666666666665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80</v>
      </c>
      <c r="X345" s="382">
        <f>IFERROR(X341/H341,"0")+IFERROR(X342/H342,"0")+IFERROR(X343/H343,"0")+IFERROR(X344/H344,"0")</f>
        <v>80</v>
      </c>
      <c r="Y345" s="382">
        <f>IFERROR(IF(Y341="",0,Y341),"0")+IFERROR(IF(Y342="",0,Y342),"0")+IFERROR(IF(Y343="",0,Y343),"0")+IFERROR(IF(Y344="",0,Y344),"0")</f>
        <v>1.7399999999999998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1200</v>
      </c>
      <c r="X346" s="382">
        <f>IFERROR(SUM(X341:X344),"0")</f>
        <v>1200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106</v>
      </c>
      <c r="X350" s="38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6" t="s">
        <v>1</v>
      </c>
      <c r="BL350" s="64">
        <f>IFERROR(W350*I350/H350,"0")</f>
        <v>113.66461538461539</v>
      </c>
      <c r="BM350" s="64">
        <f>IFERROR(X350*I350/H350,"0")</f>
        <v>117.09600000000002</v>
      </c>
      <c r="BN350" s="64">
        <f>IFERROR(1/J350*(W350/H350),"0")</f>
        <v>0.24267399267399264</v>
      </c>
      <c r="BO350" s="64">
        <f>IFERROR(1/J350*(X350/H350),"0")</f>
        <v>0.25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13.589743589743589</v>
      </c>
      <c r="X351" s="382">
        <f>IFERROR(X348/H348,"0")+IFERROR(X349/H349,"0")+IFERROR(X350/H350,"0")</f>
        <v>14</v>
      </c>
      <c r="Y351" s="382">
        <f>IFERROR(IF(Y348="",0,Y348),"0")+IFERROR(IF(Y349="",0,Y349),"0")+IFERROR(IF(Y350="",0,Y350),"0")</f>
        <v>0.30449999999999999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106</v>
      </c>
      <c r="X352" s="382">
        <f>IFERROR(SUM(X348:X350),"0")</f>
        <v>109.2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700</v>
      </c>
      <c r="X372" s="381">
        <f>IFERROR(IF(W372="",0,CEILING((W372/$H372),1)*$H372),"")</f>
        <v>702</v>
      </c>
      <c r="Y372" s="36">
        <f>IFERROR(IF(X372=0,"",ROUNDUP(X372/H372,0)*0.02175),"")</f>
        <v>1.9574999999999998</v>
      </c>
      <c r="Z372" s="56"/>
      <c r="AA372" s="57"/>
      <c r="AE372" s="64"/>
      <c r="BB372" s="275" t="s">
        <v>1</v>
      </c>
      <c r="BL372" s="64">
        <f>IFERROR(W372*I372/H372,"0")</f>
        <v>750.61538461538464</v>
      </c>
      <c r="BM372" s="64">
        <f>IFERROR(X372*I372/H372,"0")</f>
        <v>752.7600000000001</v>
      </c>
      <c r="BN372" s="64">
        <f>IFERROR(1/J372*(W372/H372),"0")</f>
        <v>1.6025641025641026</v>
      </c>
      <c r="BO372" s="64">
        <f>IFERROR(1/J372*(X372/H372),"0")</f>
        <v>1.607142857142857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89.743589743589752</v>
      </c>
      <c r="X376" s="382">
        <f>IFERROR(X372/H372,"0")+IFERROR(X373/H373,"0")+IFERROR(X374/H374,"0")+IFERROR(X375/H375,"0")</f>
        <v>90</v>
      </c>
      <c r="Y376" s="382">
        <f>IFERROR(IF(Y372="",0,Y372),"0")+IFERROR(IF(Y373="",0,Y373),"0")+IFERROR(IF(Y374="",0,Y374),"0")+IFERROR(IF(Y375="",0,Y375),"0")</f>
        <v>1.9574999999999998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700</v>
      </c>
      <c r="X377" s="382">
        <f>IFERROR(SUM(X372:X375),"0")</f>
        <v>702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16</v>
      </c>
      <c r="X390" s="381">
        <f t="shared" ref="X390:X402" si="76">IFERROR(IF(W390="",0,CEILING((W390/$H390),1)*$H390),"")</f>
        <v>16.8</v>
      </c>
      <c r="Y390" s="36">
        <f>IFERROR(IF(X390=0,"",ROUNDUP(X390/H390,0)*0.00753),"")</f>
        <v>3.0120000000000001E-2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16.876190476190473</v>
      </c>
      <c r="BM390" s="64">
        <f t="shared" ref="BM390:BM402" si="78">IFERROR(X390*I390/H390,"0")</f>
        <v>17.72</v>
      </c>
      <c r="BN390" s="64">
        <f t="shared" ref="BN390:BN402" si="79">IFERROR(1/J390*(W390/H390),"0")</f>
        <v>2.4420024420024417E-2</v>
      </c>
      <c r="BO390" s="64">
        <f t="shared" ref="BO390:BO402" si="80">IFERROR(1/J390*(X390/H390),"0")</f>
        <v>2.564102564102564E-2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17</v>
      </c>
      <c r="X397" s="381">
        <f t="shared" si="76"/>
        <v>18.900000000000002</v>
      </c>
      <c r="Y397" s="36">
        <f t="shared" si="81"/>
        <v>4.5179999999999998E-2</v>
      </c>
      <c r="Z397" s="56"/>
      <c r="AA397" s="57"/>
      <c r="AE397" s="64"/>
      <c r="BB397" s="289" t="s">
        <v>1</v>
      </c>
      <c r="BL397" s="64">
        <f t="shared" si="77"/>
        <v>18.05238095238095</v>
      </c>
      <c r="BM397" s="64">
        <f t="shared" si="78"/>
        <v>20.07</v>
      </c>
      <c r="BN397" s="64">
        <f t="shared" si="79"/>
        <v>3.4595034595034595E-2</v>
      </c>
      <c r="BO397" s="64">
        <f t="shared" si="80"/>
        <v>3.8461538461538464E-2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44</v>
      </c>
      <c r="X401" s="381">
        <f t="shared" si="76"/>
        <v>44.1</v>
      </c>
      <c r="Y401" s="36">
        <f t="shared" si="81"/>
        <v>0.10542</v>
      </c>
      <c r="Z401" s="56"/>
      <c r="AA401" s="57"/>
      <c r="AE401" s="64"/>
      <c r="BB401" s="293" t="s">
        <v>1</v>
      </c>
      <c r="BL401" s="64">
        <f t="shared" si="77"/>
        <v>46.723809523809521</v>
      </c>
      <c r="BM401" s="64">
        <f t="shared" si="78"/>
        <v>46.83</v>
      </c>
      <c r="BN401" s="64">
        <f t="shared" si="79"/>
        <v>8.9540089540089546E-2</v>
      </c>
      <c r="BO401" s="64">
        <f t="shared" si="80"/>
        <v>8.9743589743589758E-2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32.857142857142861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0.18071999999999999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77</v>
      </c>
      <c r="X404" s="382">
        <f>IFERROR(SUM(X390:X402),"0")</f>
        <v>79.800000000000011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10</v>
      </c>
      <c r="X428" s="381">
        <f t="shared" ref="X428:X434" si="82">IFERROR(IF(W428="",0,CEILING((W428/$H428),1)*$H428),"")</f>
        <v>12.600000000000001</v>
      </c>
      <c r="Y428" s="36">
        <f>IFERROR(IF(X428=0,"",ROUNDUP(X428/H428,0)*0.00753),"")</f>
        <v>2.2589999999999999E-2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10.547619047619046</v>
      </c>
      <c r="BM428" s="64">
        <f t="shared" ref="BM428:BM434" si="84">IFERROR(X428*I428/H428,"0")</f>
        <v>13.290000000000001</v>
      </c>
      <c r="BN428" s="64">
        <f t="shared" ref="BN428:BN434" si="85">IFERROR(1/J428*(W428/H428),"0")</f>
        <v>1.5262515262515262E-2</v>
      </c>
      <c r="BO428" s="64">
        <f t="shared" ref="BO428:BO434" si="86">IFERROR(1/J428*(X428/H428),"0")</f>
        <v>1.9230769230769232E-2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2.3809523809523809</v>
      </c>
      <c r="X435" s="382">
        <f>IFERROR(X428/H428,"0")+IFERROR(X429/H429,"0")+IFERROR(X430/H430,"0")+IFERROR(X431/H431,"0")+IFERROR(X432/H432,"0")+IFERROR(X433/H433,"0")+IFERROR(X434/H434,"0")</f>
        <v>3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2.2589999999999999E-2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10</v>
      </c>
      <c r="X436" s="382">
        <f>IFERROR(SUM(X428:X434),"0")</f>
        <v>12.600000000000001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850</v>
      </c>
      <c r="X463" s="381">
        <f t="shared" si="87"/>
        <v>850.08</v>
      </c>
      <c r="Y463" s="36">
        <f t="shared" si="88"/>
        <v>1.9255599999999999</v>
      </c>
      <c r="Z463" s="56"/>
      <c r="AA463" s="57"/>
      <c r="AE463" s="64"/>
      <c r="BB463" s="320" t="s">
        <v>1</v>
      </c>
      <c r="BL463" s="64">
        <f t="shared" si="89"/>
        <v>907.95454545454538</v>
      </c>
      <c r="BM463" s="64">
        <f t="shared" si="90"/>
        <v>908.03999999999985</v>
      </c>
      <c r="BN463" s="64">
        <f t="shared" si="91"/>
        <v>1.5479312354312353</v>
      </c>
      <c r="BO463" s="64">
        <f t="shared" si="92"/>
        <v>1.5480769230769231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550</v>
      </c>
      <c r="X466" s="381">
        <f t="shared" si="87"/>
        <v>554.4</v>
      </c>
      <c r="Y466" s="36">
        <f t="shared" si="88"/>
        <v>1.2558</v>
      </c>
      <c r="Z466" s="56"/>
      <c r="AA466" s="57"/>
      <c r="AE466" s="64"/>
      <c r="BB466" s="323" t="s">
        <v>1</v>
      </c>
      <c r="BL466" s="64">
        <f t="shared" si="89"/>
        <v>587.5</v>
      </c>
      <c r="BM466" s="64">
        <f t="shared" si="90"/>
        <v>592.19999999999993</v>
      </c>
      <c r="BN466" s="64">
        <f t="shared" si="91"/>
        <v>1.0016025641025641</v>
      </c>
      <c r="BO466" s="64">
        <f t="shared" si="92"/>
        <v>1.0096153846153846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265.15151515151513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266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3.1813599999999997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1400</v>
      </c>
      <c r="X474" s="382">
        <f>IFERROR(SUM(X461:X472),"0")</f>
        <v>1404.48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500</v>
      </c>
      <c r="X476" s="381">
        <f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30" t="s">
        <v>1</v>
      </c>
      <c r="BL476" s="64">
        <f>IFERROR(W476*I476/H476,"0")</f>
        <v>534.09090909090912</v>
      </c>
      <c r="BM476" s="64">
        <f>IFERROR(X476*I476/H476,"0")</f>
        <v>535.79999999999995</v>
      </c>
      <c r="BN476" s="64">
        <f>IFERROR(1/J476*(W476/H476),"0")</f>
        <v>0.91054778554778548</v>
      </c>
      <c r="BO476" s="64">
        <f>IFERROR(1/J476*(X476/H476),"0")</f>
        <v>0.91346153846153855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94.696969696969688</v>
      </c>
      <c r="X478" s="382">
        <f>IFERROR(X476/H476,"0")+IFERROR(X477/H477,"0")</f>
        <v>95</v>
      </c>
      <c r="Y478" s="382">
        <f>IFERROR(IF(Y476="",0,Y476),"0")+IFERROR(IF(Y477="",0,Y477),"0")</f>
        <v>1.1362000000000001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500</v>
      </c>
      <c r="X479" s="382">
        <f>IFERROR(SUM(X476:X477),"0")</f>
        <v>501.6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143</v>
      </c>
      <c r="X481" s="381">
        <f t="shared" ref="X481:X486" si="93">IFERROR(IF(W481="",0,CEILING((W481/$H481),1)*$H481),"")</f>
        <v>147.84</v>
      </c>
      <c r="Y481" s="36">
        <f>IFERROR(IF(X481=0,"",ROUNDUP(X481/H481,0)*0.01196),"")</f>
        <v>0.33488000000000001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152.75</v>
      </c>
      <c r="BM481" s="64">
        <f t="shared" ref="BM481:BM486" si="95">IFERROR(X481*I481/H481,"0")</f>
        <v>157.91999999999999</v>
      </c>
      <c r="BN481" s="64">
        <f t="shared" ref="BN481:BN486" si="96">IFERROR(1/J481*(W481/H481),"0")</f>
        <v>0.26041666666666669</v>
      </c>
      <c r="BO481" s="64">
        <f t="shared" ref="BO481:BO486" si="97">IFERROR(1/J481*(X481/H481),"0")</f>
        <v>0.26923076923076927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100</v>
      </c>
      <c r="X483" s="381">
        <f t="shared" si="93"/>
        <v>100.32000000000001</v>
      </c>
      <c r="Y483" s="36">
        <f>IFERROR(IF(X483=0,"",ROUNDUP(X483/H483,0)*0.01196),"")</f>
        <v>0.22724</v>
      </c>
      <c r="Z483" s="56"/>
      <c r="AA483" s="57"/>
      <c r="AE483" s="64"/>
      <c r="BB483" s="334" t="s">
        <v>1</v>
      </c>
      <c r="BL483" s="64">
        <f t="shared" si="94"/>
        <v>106.81818181818181</v>
      </c>
      <c r="BM483" s="64">
        <f t="shared" si="95"/>
        <v>107.16</v>
      </c>
      <c r="BN483" s="64">
        <f t="shared" si="96"/>
        <v>0.18210955710955709</v>
      </c>
      <c r="BO483" s="64">
        <f t="shared" si="97"/>
        <v>0.18269230769230771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46.022727272727266</v>
      </c>
      <c r="X487" s="382">
        <f>IFERROR(X481/H481,"0")+IFERROR(X482/H482,"0")+IFERROR(X483/H483,"0")+IFERROR(X484/H484,"0")+IFERROR(X485/H485,"0")+IFERROR(X486/H486,"0")</f>
        <v>47</v>
      </c>
      <c r="Y487" s="382">
        <f>IFERROR(IF(Y481="",0,Y481),"0")+IFERROR(IF(Y482="",0,Y482),"0")+IFERROR(IF(Y483="",0,Y483),"0")+IFERROR(IF(Y484="",0,Y484),"0")+IFERROR(IF(Y485="",0,Y485),"0")+IFERROR(IF(Y486="",0,Y486),"0")</f>
        <v>0.56211999999999995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243</v>
      </c>
      <c r="X488" s="382">
        <f>IFERROR(SUM(X481:X486),"0")</f>
        <v>248.16000000000003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9623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9732.86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10154.908680332615</v>
      </c>
      <c r="X546" s="382">
        <f>IFERROR(SUM(BM22:BM542),"0")</f>
        <v>10270.766000000001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18</v>
      </c>
      <c r="X547" s="38">
        <f>ROUNDUP(SUM(BO22:BO542),0)</f>
        <v>18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10604.908680332615</v>
      </c>
      <c r="X548" s="382">
        <f>GrossWeightTotalR+PalletQtyTotalR*25</f>
        <v>10720.766000000001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1392.1329828860812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1408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20.16038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1790.0199999999998</v>
      </c>
      <c r="F555" s="46">
        <f>IFERROR(X134*1,"0")+IFERROR(X135*1,"0")+IFERROR(X136*1,"0")+IFERROR(X137*1,"0")+IFERROR(X138*1,"0")</f>
        <v>201.60000000000002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180.6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1340.1</v>
      </c>
      <c r="J555" s="46">
        <f>IFERROR(X214*1,"0")+IFERROR(X215*1,"0")+IFERROR(X216*1,"0")+IFERROR(X217*1,"0")+IFERROR(X218*1,"0")+IFERROR(X219*1,"0")+IFERROR(X223*1,"0")+IFERROR(X224*1,"0")</f>
        <v>58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56.699999999999996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3079.2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702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79.800000000000011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12.600000000000001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2154.2400000000002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64,00"/>
        <filter val="1 100,00"/>
        <filter val="1 200,00"/>
        <filter val="1 392,13"/>
        <filter val="1 399,00"/>
        <filter val="1 400,00"/>
        <filter val="1 750,00"/>
        <filter val="10 154,91"/>
        <filter val="10 604,91"/>
        <filter val="10,00"/>
        <filter val="100,00"/>
        <filter val="106,00"/>
        <filter val="116,67"/>
        <filter val="124,91"/>
        <filter val="125,00"/>
        <filter val="13,59"/>
        <filter val="13,89"/>
        <filter val="135,00"/>
        <filter val="143,00"/>
        <filter val="145,00"/>
        <filter val="150,00"/>
        <filter val="16,00"/>
        <filter val="160,00"/>
        <filter val="17,00"/>
        <filter val="18"/>
        <filter val="180,00"/>
        <filter val="193,00"/>
        <filter val="198,00"/>
        <filter val="2,38"/>
        <filter val="20,00"/>
        <filter val="200,00"/>
        <filter val="23,00"/>
        <filter val="23,57"/>
        <filter val="243,00"/>
        <filter val="25,60"/>
        <filter val="256,00"/>
        <filter val="26,12"/>
        <filter val="265,15"/>
        <filter val="32,86"/>
        <filter val="326,87"/>
        <filter val="386,00"/>
        <filter val="4,31"/>
        <filter val="40,00"/>
        <filter val="42,86"/>
        <filter val="44,00"/>
        <filter val="46,02"/>
        <filter val="47,41"/>
        <filter val="50,00"/>
        <filter val="500,00"/>
        <filter val="550,00"/>
        <filter val="6,17"/>
        <filter val="650,00"/>
        <filter val="70,00"/>
        <filter val="700,00"/>
        <filter val="77,00"/>
        <filter val="80,00"/>
        <filter val="85,00"/>
        <filter val="850,00"/>
        <filter val="88,00"/>
        <filter val="89,74"/>
        <filter val="899,00"/>
        <filter val="9 623,00"/>
        <filter val="9,31"/>
        <filter val="94,70"/>
        <filter val="95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