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5,24 Поляков\"/>
    </mc:Choice>
  </mc:AlternateContent>
  <xr:revisionPtr revIDLastSave="0" documentId="13_ncr:1_{D37BA4CF-811D-43FC-B7DB-8F7E49B006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BO404" i="1" s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BO390" i="1" s="1"/>
  <c r="O390" i="1"/>
  <c r="BN389" i="1"/>
  <c r="BL389" i="1"/>
  <c r="X389" i="1"/>
  <c r="O389" i="1"/>
  <c r="BN388" i="1"/>
  <c r="BL388" i="1"/>
  <c r="X388" i="1"/>
  <c r="BO388" i="1" s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BO382" i="1" s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BO370" i="1" s="1"/>
  <c r="O370" i="1"/>
  <c r="BN369" i="1"/>
  <c r="BL369" i="1"/>
  <c r="X369" i="1"/>
  <c r="O369" i="1"/>
  <c r="BN368" i="1"/>
  <c r="BL368" i="1"/>
  <c r="X368" i="1"/>
  <c r="X373" i="1" s="1"/>
  <c r="O368" i="1"/>
  <c r="W366" i="1"/>
  <c r="W365" i="1"/>
  <c r="BN364" i="1"/>
  <c r="BL364" i="1"/>
  <c r="X364" i="1"/>
  <c r="BO364" i="1" s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BO358" i="1" s="1"/>
  <c r="O358" i="1"/>
  <c r="BO357" i="1"/>
  <c r="BN357" i="1"/>
  <c r="BM357" i="1"/>
  <c r="BL357" i="1"/>
  <c r="Y357" i="1"/>
  <c r="X357" i="1"/>
  <c r="O357" i="1"/>
  <c r="BN356" i="1"/>
  <c r="BL356" i="1"/>
  <c r="X356" i="1"/>
  <c r="BO356" i="1" s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BO335" i="1" s="1"/>
  <c r="O335" i="1"/>
  <c r="BN334" i="1"/>
  <c r="BL334" i="1"/>
  <c r="X334" i="1"/>
  <c r="O334" i="1"/>
  <c r="BN333" i="1"/>
  <c r="BL333" i="1"/>
  <c r="X333" i="1"/>
  <c r="BO333" i="1" s="1"/>
  <c r="O333" i="1"/>
  <c r="BO332" i="1"/>
  <c r="BN332" i="1"/>
  <c r="BM332" i="1"/>
  <c r="BL332" i="1"/>
  <c r="Y332" i="1"/>
  <c r="X332" i="1"/>
  <c r="O332" i="1"/>
  <c r="BN331" i="1"/>
  <c r="BL331" i="1"/>
  <c r="X331" i="1"/>
  <c r="BO331" i="1" s="1"/>
  <c r="BN330" i="1"/>
  <c r="BL330" i="1"/>
  <c r="X330" i="1"/>
  <c r="BO330" i="1" s="1"/>
  <c r="O330" i="1"/>
  <c r="BN329" i="1"/>
  <c r="BL329" i="1"/>
  <c r="X329" i="1"/>
  <c r="BO329" i="1" s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BO311" i="1" s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X287" i="1" s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BO224" i="1" s="1"/>
  <c r="O224" i="1"/>
  <c r="BN223" i="1"/>
  <c r="BL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W217" i="1"/>
  <c r="BN216" i="1"/>
  <c r="BL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BO209" i="1" s="1"/>
  <c r="O209" i="1"/>
  <c r="BN208" i="1"/>
  <c r="BL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N201" i="1"/>
  <c r="BL201" i="1"/>
  <c r="X201" i="1"/>
  <c r="O201" i="1"/>
  <c r="BN200" i="1"/>
  <c r="BL200" i="1"/>
  <c r="X200" i="1"/>
  <c r="BO200" i="1" s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X176" i="1" s="1"/>
  <c r="O172" i="1"/>
  <c r="BO171" i="1"/>
  <c r="BN171" i="1"/>
  <c r="BM171" i="1"/>
  <c r="BL171" i="1"/>
  <c r="Y171" i="1"/>
  <c r="X171" i="1"/>
  <c r="O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O149" i="1"/>
  <c r="BN148" i="1"/>
  <c r="BL148" i="1"/>
  <c r="X148" i="1"/>
  <c r="BO148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O142" i="1"/>
  <c r="BN141" i="1"/>
  <c r="BL141" i="1"/>
  <c r="X141" i="1"/>
  <c r="BO141" i="1" s="1"/>
  <c r="O141" i="1"/>
  <c r="W137" i="1"/>
  <c r="W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X136" i="1" s="1"/>
  <c r="O132" i="1"/>
  <c r="BO131" i="1"/>
  <c r="BN131" i="1"/>
  <c r="BM131" i="1"/>
  <c r="BL131" i="1"/>
  <c r="Y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BO122" i="1" s="1"/>
  <c r="O122" i="1"/>
  <c r="BN121" i="1"/>
  <c r="BL121" i="1"/>
  <c r="X121" i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N88" i="1"/>
  <c r="BL88" i="1"/>
  <c r="X88" i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X86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N57" i="1"/>
  <c r="BL57" i="1"/>
  <c r="X57" i="1"/>
  <c r="X61" i="1" s="1"/>
  <c r="O57" i="1"/>
  <c r="W54" i="1"/>
  <c r="W53" i="1"/>
  <c r="BN52" i="1"/>
  <c r="BL52" i="1"/>
  <c r="X52" i="1"/>
  <c r="BO52" i="1" s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BO135" i="1" l="1"/>
  <c r="BM135" i="1"/>
  <c r="BO150" i="1"/>
  <c r="BM150" i="1"/>
  <c r="Y150" i="1"/>
  <c r="BO179" i="1"/>
  <c r="BM179" i="1"/>
  <c r="Y179" i="1"/>
  <c r="BO199" i="1"/>
  <c r="BM199" i="1"/>
  <c r="Y199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40" i="1"/>
  <c r="BM340" i="1"/>
  <c r="Y340" i="1"/>
  <c r="BO387" i="1"/>
  <c r="BM387" i="1"/>
  <c r="Y387" i="1"/>
  <c r="BO414" i="1"/>
  <c r="BM414" i="1"/>
  <c r="Y414" i="1"/>
  <c r="BO464" i="1"/>
  <c r="BM464" i="1"/>
  <c r="Y464" i="1"/>
  <c r="BO524" i="1"/>
  <c r="BM524" i="1"/>
  <c r="Y524" i="1"/>
  <c r="BO526" i="1"/>
  <c r="BM526" i="1"/>
  <c r="Y526" i="1"/>
  <c r="Y22" i="1"/>
  <c r="BM22" i="1"/>
  <c r="W537" i="1"/>
  <c r="X34" i="1"/>
  <c r="Y52" i="1"/>
  <c r="BM52" i="1"/>
  <c r="Y67" i="1"/>
  <c r="BM67" i="1"/>
  <c r="Y75" i="1"/>
  <c r="BM75" i="1"/>
  <c r="Y83" i="1"/>
  <c r="BM83" i="1"/>
  <c r="X93" i="1"/>
  <c r="Y114" i="1"/>
  <c r="BM114" i="1"/>
  <c r="Y124" i="1"/>
  <c r="BM124" i="1"/>
  <c r="Y135" i="1"/>
  <c r="BO161" i="1"/>
  <c r="BM161" i="1"/>
  <c r="Y161" i="1"/>
  <c r="BO187" i="1"/>
  <c r="BM187" i="1"/>
  <c r="Y187" i="1"/>
  <c r="BO210" i="1"/>
  <c r="BM210" i="1"/>
  <c r="Y210" i="1"/>
  <c r="BO238" i="1"/>
  <c r="BM238" i="1"/>
  <c r="Y238" i="1"/>
  <c r="BO264" i="1"/>
  <c r="BM264" i="1"/>
  <c r="Y264" i="1"/>
  <c r="X307" i="1"/>
  <c r="BO306" i="1"/>
  <c r="BM306" i="1"/>
  <c r="Y306" i="1"/>
  <c r="Y307" i="1" s="1"/>
  <c r="BO310" i="1"/>
  <c r="BM310" i="1"/>
  <c r="Y310" i="1"/>
  <c r="BO363" i="1"/>
  <c r="BM363" i="1"/>
  <c r="Y363" i="1"/>
  <c r="BO395" i="1"/>
  <c r="BM395" i="1"/>
  <c r="Y395" i="1"/>
  <c r="BO427" i="1"/>
  <c r="BM427" i="1"/>
  <c r="Y427" i="1"/>
  <c r="BO480" i="1"/>
  <c r="BM480" i="1"/>
  <c r="Y480" i="1"/>
  <c r="BO525" i="1"/>
  <c r="BM525" i="1"/>
  <c r="Y525" i="1"/>
  <c r="BO527" i="1"/>
  <c r="BM527" i="1"/>
  <c r="Y527" i="1"/>
  <c r="X164" i="1"/>
  <c r="X246" i="1"/>
  <c r="X529" i="1"/>
  <c r="Y523" i="1"/>
  <c r="BM523" i="1"/>
  <c r="BO523" i="1"/>
  <c r="X528" i="1"/>
  <c r="Y329" i="1"/>
  <c r="BM329" i="1"/>
  <c r="BO156" i="1"/>
  <c r="BM156" i="1"/>
  <c r="BO167" i="1"/>
  <c r="BM167" i="1"/>
  <c r="Y167" i="1"/>
  <c r="BO181" i="1"/>
  <c r="BM181" i="1"/>
  <c r="Y181" i="1"/>
  <c r="BO189" i="1"/>
  <c r="BM189" i="1"/>
  <c r="Y189" i="1"/>
  <c r="BO201" i="1"/>
  <c r="BM201" i="1"/>
  <c r="Y201" i="1"/>
  <c r="BO216" i="1"/>
  <c r="BM216" i="1"/>
  <c r="Y216" i="1"/>
  <c r="BO232" i="1"/>
  <c r="BM232" i="1"/>
  <c r="Y232" i="1"/>
  <c r="BO240" i="1"/>
  <c r="BM240" i="1"/>
  <c r="Y240" i="1"/>
  <c r="BO254" i="1"/>
  <c r="BM254" i="1"/>
  <c r="Y254" i="1"/>
  <c r="BO266" i="1"/>
  <c r="BM266" i="1"/>
  <c r="Y266" i="1"/>
  <c r="BO293" i="1"/>
  <c r="BM293" i="1"/>
  <c r="Y293" i="1"/>
  <c r="BO312" i="1"/>
  <c r="BM312" i="1"/>
  <c r="Y312" i="1"/>
  <c r="BO334" i="1"/>
  <c r="BM334" i="1"/>
  <c r="Y334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X415" i="1"/>
  <c r="X25" i="1"/>
  <c r="W541" i="1"/>
  <c r="Y28" i="1"/>
  <c r="BM28" i="1"/>
  <c r="Y32" i="1"/>
  <c r="BM32" i="1"/>
  <c r="Y57" i="1"/>
  <c r="BM57" i="1"/>
  <c r="BO57" i="1"/>
  <c r="Y65" i="1"/>
  <c r="BM65" i="1"/>
  <c r="BO65" i="1"/>
  <c r="Y69" i="1"/>
  <c r="BM69" i="1"/>
  <c r="Y73" i="1"/>
  <c r="BM73" i="1"/>
  <c r="Y77" i="1"/>
  <c r="BM77" i="1"/>
  <c r="Y81" i="1"/>
  <c r="BM81" i="1"/>
  <c r="Y88" i="1"/>
  <c r="BM88" i="1"/>
  <c r="BO88" i="1"/>
  <c r="X118" i="1"/>
  <c r="Y112" i="1"/>
  <c r="BM112" i="1"/>
  <c r="Y116" i="1"/>
  <c r="BM116" i="1"/>
  <c r="X128" i="1"/>
  <c r="Y122" i="1"/>
  <c r="BM122" i="1"/>
  <c r="Y126" i="1"/>
  <c r="BM126" i="1"/>
  <c r="Y133" i="1"/>
  <c r="BM133" i="1"/>
  <c r="Y141" i="1"/>
  <c r="BM141" i="1"/>
  <c r="X144" i="1"/>
  <c r="Y148" i="1"/>
  <c r="BM148" i="1"/>
  <c r="X157" i="1"/>
  <c r="Y152" i="1"/>
  <c r="BM152" i="1"/>
  <c r="Y156" i="1"/>
  <c r="BO173" i="1"/>
  <c r="BM173" i="1"/>
  <c r="Y173" i="1"/>
  <c r="BO185" i="1"/>
  <c r="BM185" i="1"/>
  <c r="Y185" i="1"/>
  <c r="BO193" i="1"/>
  <c r="BM193" i="1"/>
  <c r="Y193" i="1"/>
  <c r="X213" i="1"/>
  <c r="BO208" i="1"/>
  <c r="BM208" i="1"/>
  <c r="Y208" i="1"/>
  <c r="X228" i="1"/>
  <c r="BO223" i="1"/>
  <c r="BM223" i="1"/>
  <c r="Y223" i="1"/>
  <c r="BO236" i="1"/>
  <c r="BM236" i="1"/>
  <c r="Y236" i="1"/>
  <c r="BO244" i="1"/>
  <c r="BM244" i="1"/>
  <c r="Y244" i="1"/>
  <c r="BO262" i="1"/>
  <c r="BM262" i="1"/>
  <c r="Y262" i="1"/>
  <c r="BO284" i="1"/>
  <c r="BM284" i="1"/>
  <c r="Y284" i="1"/>
  <c r="BO301" i="1"/>
  <c r="BM301" i="1"/>
  <c r="Y301" i="1"/>
  <c r="Q547" i="1"/>
  <c r="BO327" i="1"/>
  <c r="BM327" i="1"/>
  <c r="Y327" i="1"/>
  <c r="BO346" i="1"/>
  <c r="BM346" i="1"/>
  <c r="Y346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175" i="1"/>
  <c r="X196" i="1"/>
  <c r="X202" i="1"/>
  <c r="X227" i="1"/>
  <c r="X314" i="1"/>
  <c r="X342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365" i="1"/>
  <c r="X399" i="1"/>
  <c r="X406" i="1"/>
  <c r="H9" i="1"/>
  <c r="A10" i="1"/>
  <c r="X35" i="1"/>
  <c r="X39" i="1"/>
  <c r="X43" i="1"/>
  <c r="X47" i="1"/>
  <c r="X53" i="1"/>
  <c r="Y89" i="1"/>
  <c r="BM89" i="1"/>
  <c r="Y91" i="1"/>
  <c r="BM91" i="1"/>
  <c r="X92" i="1"/>
  <c r="Y95" i="1"/>
  <c r="BM95" i="1"/>
  <c r="BO95" i="1"/>
  <c r="Y97" i="1"/>
  <c r="BM97" i="1"/>
  <c r="Y99" i="1"/>
  <c r="BM99" i="1"/>
  <c r="Y101" i="1"/>
  <c r="BM101" i="1"/>
  <c r="X102" i="1"/>
  <c r="Y107" i="1"/>
  <c r="BM107" i="1"/>
  <c r="Y109" i="1"/>
  <c r="BM109" i="1"/>
  <c r="BO113" i="1"/>
  <c r="BM113" i="1"/>
  <c r="Y113" i="1"/>
  <c r="X117" i="1"/>
  <c r="BO121" i="1"/>
  <c r="BM121" i="1"/>
  <c r="Y121" i="1"/>
  <c r="BO125" i="1"/>
  <c r="BM125" i="1"/>
  <c r="Y125" i="1"/>
  <c r="F9" i="1"/>
  <c r="J9" i="1"/>
  <c r="B547" i="1"/>
  <c r="W538" i="1"/>
  <c r="W539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BM51" i="1"/>
  <c r="BO51" i="1"/>
  <c r="X54" i="1"/>
  <c r="D547" i="1"/>
  <c r="Y58" i="1"/>
  <c r="Y61" i="1" s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96" i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BO111" i="1"/>
  <c r="BM111" i="1"/>
  <c r="Y111" i="1"/>
  <c r="BO115" i="1"/>
  <c r="BM115" i="1"/>
  <c r="Y115" i="1"/>
  <c r="BO123" i="1"/>
  <c r="BM123" i="1"/>
  <c r="Y123" i="1"/>
  <c r="X127" i="1"/>
  <c r="F547" i="1"/>
  <c r="Y132" i="1"/>
  <c r="BM132" i="1"/>
  <c r="BO132" i="1"/>
  <c r="Y134" i="1"/>
  <c r="BM134" i="1"/>
  <c r="X137" i="1"/>
  <c r="G547" i="1"/>
  <c r="Y142" i="1"/>
  <c r="Y144" i="1" s="1"/>
  <c r="BM142" i="1"/>
  <c r="BO142" i="1"/>
  <c r="X145" i="1"/>
  <c r="H547" i="1"/>
  <c r="Y149" i="1"/>
  <c r="BM149" i="1"/>
  <c r="BO149" i="1"/>
  <c r="Y151" i="1"/>
  <c r="BM151" i="1"/>
  <c r="Y153" i="1"/>
  <c r="BM153" i="1"/>
  <c r="Y155" i="1"/>
  <c r="BM155" i="1"/>
  <c r="X158" i="1"/>
  <c r="I547" i="1"/>
  <c r="Y162" i="1"/>
  <c r="Y163" i="1" s="1"/>
  <c r="BM162" i="1"/>
  <c r="BO162" i="1"/>
  <c r="X163" i="1"/>
  <c r="Y166" i="1"/>
  <c r="Y168" i="1" s="1"/>
  <c r="BM166" i="1"/>
  <c r="BO166" i="1"/>
  <c r="X169" i="1"/>
  <c r="Y172" i="1"/>
  <c r="Y175" i="1" s="1"/>
  <c r="BM172" i="1"/>
  <c r="BO172" i="1"/>
  <c r="Y174" i="1"/>
  <c r="BM174" i="1"/>
  <c r="Y178" i="1"/>
  <c r="BM178" i="1"/>
  <c r="BO178" i="1"/>
  <c r="Y180" i="1"/>
  <c r="BM180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X195" i="1"/>
  <c r="Y198" i="1"/>
  <c r="BM198" i="1"/>
  <c r="BO198" i="1"/>
  <c r="Y200" i="1"/>
  <c r="BM200" i="1"/>
  <c r="X203" i="1"/>
  <c r="J547" i="1"/>
  <c r="Y207" i="1"/>
  <c r="Y212" i="1" s="1"/>
  <c r="BM207" i="1"/>
  <c r="BO207" i="1"/>
  <c r="Y209" i="1"/>
  <c r="BM209" i="1"/>
  <c r="Y211" i="1"/>
  <c r="BM211" i="1"/>
  <c r="X212" i="1"/>
  <c r="Y215" i="1"/>
  <c r="Y217" i="1" s="1"/>
  <c r="BM215" i="1"/>
  <c r="BO215" i="1"/>
  <c r="X218" i="1"/>
  <c r="Y222" i="1"/>
  <c r="Y227" i="1" s="1"/>
  <c r="BM222" i="1"/>
  <c r="BO222" i="1"/>
  <c r="Y224" i="1"/>
  <c r="BM224" i="1"/>
  <c r="Y226" i="1"/>
  <c r="BM226" i="1"/>
  <c r="Y231" i="1"/>
  <c r="BM231" i="1"/>
  <c r="BO231" i="1"/>
  <c r="Y233" i="1"/>
  <c r="BM233" i="1"/>
  <c r="Y235" i="1"/>
  <c r="BM235" i="1"/>
  <c r="Y237" i="1"/>
  <c r="BM237" i="1"/>
  <c r="Y239" i="1"/>
  <c r="BM239" i="1"/>
  <c r="Y241" i="1"/>
  <c r="BM241" i="1"/>
  <c r="Y243" i="1"/>
  <c r="BM243" i="1"/>
  <c r="X256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BO285" i="1"/>
  <c r="BM285" i="1"/>
  <c r="Y285" i="1"/>
  <c r="O547" i="1"/>
  <c r="X297" i="1"/>
  <c r="BO290" i="1"/>
  <c r="BM290" i="1"/>
  <c r="Y290" i="1"/>
  <c r="X298" i="1"/>
  <c r="BO294" i="1"/>
  <c r="BM294" i="1"/>
  <c r="Y294" i="1"/>
  <c r="L547" i="1"/>
  <c r="N547" i="1"/>
  <c r="X245" i="1"/>
  <c r="BO253" i="1"/>
  <c r="BM253" i="1"/>
  <c r="Y253" i="1"/>
  <c r="Y256" i="1" s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X302" i="1"/>
  <c r="X313" i="1"/>
  <c r="X337" i="1"/>
  <c r="X343" i="1"/>
  <c r="X347" i="1"/>
  <c r="X360" i="1"/>
  <c r="X366" i="1"/>
  <c r="X372" i="1"/>
  <c r="X384" i="1"/>
  <c r="X400" i="1"/>
  <c r="BO420" i="1"/>
  <c r="BM420" i="1"/>
  <c r="Y420" i="1"/>
  <c r="Y421" i="1" s="1"/>
  <c r="X422" i="1"/>
  <c r="X431" i="1"/>
  <c r="BO424" i="1"/>
  <c r="BM424" i="1"/>
  <c r="Y424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V547" i="1"/>
  <c r="X468" i="1"/>
  <c r="BO456" i="1"/>
  <c r="BM456" i="1"/>
  <c r="Y456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Y296" i="1"/>
  <c r="BM296" i="1"/>
  <c r="Y300" i="1"/>
  <c r="Y302" i="1" s="1"/>
  <c r="BM300" i="1"/>
  <c r="BO300" i="1"/>
  <c r="P547" i="1"/>
  <c r="X308" i="1"/>
  <c r="Y311" i="1"/>
  <c r="Y313" i="1" s="1"/>
  <c r="BM311" i="1"/>
  <c r="Y326" i="1"/>
  <c r="BM326" i="1"/>
  <c r="BO326" i="1"/>
  <c r="Y328" i="1"/>
  <c r="BM328" i="1"/>
  <c r="Y330" i="1"/>
  <c r="BM330" i="1"/>
  <c r="Y331" i="1"/>
  <c r="BM331" i="1"/>
  <c r="Y333" i="1"/>
  <c r="BM333" i="1"/>
  <c r="Y335" i="1"/>
  <c r="BM335" i="1"/>
  <c r="X336" i="1"/>
  <c r="Y339" i="1"/>
  <c r="BM339" i="1"/>
  <c r="BO339" i="1"/>
  <c r="Y341" i="1"/>
  <c r="BM341" i="1"/>
  <c r="Y345" i="1"/>
  <c r="Y347" i="1" s="1"/>
  <c r="BM345" i="1"/>
  <c r="BO345" i="1"/>
  <c r="R547" i="1"/>
  <c r="Y356" i="1"/>
  <c r="BM356" i="1"/>
  <c r="Y358" i="1"/>
  <c r="BM358" i="1"/>
  <c r="X361" i="1"/>
  <c r="Y364" i="1"/>
  <c r="BM364" i="1"/>
  <c r="Y368" i="1"/>
  <c r="BM368" i="1"/>
  <c r="BO368" i="1"/>
  <c r="Y370" i="1"/>
  <c r="BM370" i="1"/>
  <c r="S547" i="1"/>
  <c r="Y382" i="1"/>
  <c r="Y383" i="1" s="1"/>
  <c r="BM382" i="1"/>
  <c r="X383" i="1"/>
  <c r="Y386" i="1"/>
  <c r="BM386" i="1"/>
  <c r="BO386" i="1"/>
  <c r="Y388" i="1"/>
  <c r="BM388" i="1"/>
  <c r="Y390" i="1"/>
  <c r="BM390" i="1"/>
  <c r="Y392" i="1"/>
  <c r="BM392" i="1"/>
  <c r="Y394" i="1"/>
  <c r="BM394" i="1"/>
  <c r="Y396" i="1"/>
  <c r="BM396" i="1"/>
  <c r="Y398" i="1"/>
  <c r="BM398" i="1"/>
  <c r="Y402" i="1"/>
  <c r="BM402" i="1"/>
  <c r="BO402" i="1"/>
  <c r="Y404" i="1"/>
  <c r="BM404" i="1"/>
  <c r="X405" i="1"/>
  <c r="BO413" i="1"/>
  <c r="BM413" i="1"/>
  <c r="Y413" i="1"/>
  <c r="T547" i="1"/>
  <c r="BO426" i="1"/>
  <c r="BM426" i="1"/>
  <c r="Y426" i="1"/>
  <c r="BO430" i="1"/>
  <c r="BM430" i="1"/>
  <c r="Y430" i="1"/>
  <c r="X432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69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15" i="1" l="1"/>
  <c r="Y365" i="1"/>
  <c r="Y53" i="1"/>
  <c r="Y528" i="1"/>
  <c r="Y360" i="1"/>
  <c r="Y520" i="1"/>
  <c r="Y85" i="1"/>
  <c r="Y92" i="1"/>
  <c r="Y504" i="1"/>
  <c r="Y405" i="1"/>
  <c r="Y372" i="1"/>
  <c r="Y342" i="1"/>
  <c r="Y336" i="1"/>
  <c r="Y482" i="1"/>
  <c r="Y157" i="1"/>
  <c r="Y136" i="1"/>
  <c r="X539" i="1"/>
  <c r="X538" i="1"/>
  <c r="Y127" i="1"/>
  <c r="X537" i="1"/>
  <c r="Y511" i="1"/>
  <c r="Y399" i="1"/>
  <c r="Y468" i="1"/>
  <c r="Y274" i="1"/>
  <c r="Y245" i="1"/>
  <c r="Y202" i="1"/>
  <c r="Y195" i="1"/>
  <c r="X541" i="1"/>
  <c r="W540" i="1"/>
  <c r="Y102" i="1"/>
  <c r="Y535" i="1"/>
  <c r="Y488" i="1"/>
  <c r="Y451" i="1"/>
  <c r="Y431" i="1"/>
  <c r="Y297" i="1"/>
  <c r="Y268" i="1"/>
  <c r="Y117" i="1"/>
  <c r="Y34" i="1"/>
  <c r="X540" i="1" l="1"/>
  <c r="Y542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<sst xmlns="http://schemas.openxmlformats.org/spreadsheetml/2006/main" count="2313" uniqueCount="767">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</sst>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1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6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09" t="s">
        <v>11</v>
      </c>
      <c r="T5" s="432"/>
      <c r="U5" s="612" t="s">
        <v>12</v>
      </c>
      <c r="V5" s="537"/>
      <c r="AA5" s="51"/>
      <c r="AB5" s="51"/>
      <c r="AC5" s="51"/>
    </row>
    <row r="6" spans="1:30" s="367" customFormat="1" ht="24" customHeight="1" x14ac:dyDescent="0.2">
      <c r="A6" s="525" t="s">
        <v>13</v>
      </c>
      <c r="B6" s="409"/>
      <c r="C6" s="410"/>
      <c r="D6" s="676" t="s">
        <v>14</v>
      </c>
      <c r="E6" s="677"/>
      <c r="F6" s="677"/>
      <c r="G6" s="677"/>
      <c r="H6" s="677"/>
      <c r="I6" s="677"/>
      <c r="J6" s="677"/>
      <c r="K6" s="677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8" t="s">
        <v>17</v>
      </c>
      <c r="V6" s="450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64"/>
      <c r="M7" s="60"/>
      <c r="O7" s="24"/>
      <c r="P7" s="42"/>
      <c r="Q7" s="42"/>
      <c r="S7" s="379"/>
      <c r="T7" s="432"/>
      <c r="U7" s="669"/>
      <c r="V7" s="670"/>
      <c r="AA7" s="51"/>
      <c r="AB7" s="51"/>
      <c r="AC7" s="51"/>
    </row>
    <row r="8" spans="1:30" s="367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9"/>
      <c r="V8" s="670"/>
      <c r="AA8" s="51"/>
      <c r="AB8" s="51"/>
      <c r="AC8" s="51"/>
    </row>
    <row r="9" spans="1:30" s="36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1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29"/>
      <c r="Q9" s="530"/>
      <c r="S9" s="379"/>
      <c r="T9" s="432"/>
      <c r="U9" s="671"/>
      <c r="V9" s="672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1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6"/>
      <c r="O10" s="26" t="s">
        <v>21</v>
      </c>
      <c r="P10" s="617"/>
      <c r="Q10" s="618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0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1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7" customFormat="1" ht="23.25" customHeight="1" x14ac:dyDescent="0.2">
      <c r="A13" s="701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0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1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6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5"/>
      <c r="Q17" s="455"/>
      <c r="R17" s="455"/>
      <c r="S17" s="456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3"/>
      <c r="BB17" s="730" t="s">
        <v>57</v>
      </c>
    </row>
    <row r="18" spans="1:67" ht="14.25" customHeight="1" x14ac:dyDescent="0.2">
      <c r="A18" s="424"/>
      <c r="B18" s="424"/>
      <c r="C18" s="424"/>
      <c r="D18" s="457"/>
      <c r="E18" s="459"/>
      <c r="F18" s="424"/>
      <c r="G18" s="424"/>
      <c r="H18" s="424"/>
      <c r="I18" s="424"/>
      <c r="J18" s="424"/>
      <c r="K18" s="424"/>
      <c r="L18" s="424"/>
      <c r="M18" s="424"/>
      <c r="N18" s="424"/>
      <c r="O18" s="457"/>
      <c r="P18" s="458"/>
      <c r="Q18" s="458"/>
      <c r="R18" s="458"/>
      <c r="S18" s="459"/>
      <c r="T18" s="365" t="s">
        <v>58</v>
      </c>
      <c r="U18" s="365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4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4"/>
      <c r="AA20" s="364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3"/>
      <c r="AA21" s="363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3"/>
      <c r="AA26" s="363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3"/>
      <c r="AA36" s="363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3"/>
      <c r="AA40" s="363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3"/>
      <c r="AA44" s="363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4"/>
      <c r="AA49" s="364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3"/>
      <c r="AA50" s="363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4"/>
      <c r="AA55" s="364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3"/>
      <c r="AA56" s="363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4"/>
      <c r="AA63" s="364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3"/>
      <c r="AA64" s="363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4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3"/>
      <c r="AA87" s="363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3"/>
      <c r="AA94" s="363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3"/>
      <c r="AA104" s="363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3"/>
      <c r="AA119" s="363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4"/>
      <c r="AA129" s="364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3"/>
      <c r="AA130" s="363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4"/>
      <c r="AA139" s="364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3"/>
      <c r="AA140" s="363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4"/>
      <c r="AA146" s="364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3"/>
      <c r="AA147" s="363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4"/>
      <c r="AA159" s="364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3"/>
      <c r="AA160" s="363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3"/>
      <c r="AA165" s="363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3"/>
      <c r="AA170" s="363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3"/>
      <c r="AA177" s="363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6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3"/>
      <c r="AA197" s="363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4"/>
      <c r="AA204" s="364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3"/>
      <c r="AA205" s="363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3"/>
      <c r="AA214" s="363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4"/>
      <c r="AA219" s="364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3"/>
      <c r="AA220" s="363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6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4"/>
      <c r="AA229" s="364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3"/>
      <c r="AA230" s="363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3"/>
      <c r="AA247" s="363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3"/>
      <c r="AA251" s="363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150</v>
      </c>
      <c r="X253" s="371">
        <f>IFERROR(IF(W253="",0,CEILING((W253/$H253),1)*$H253),"")</f>
        <v>151.20000000000002</v>
      </c>
      <c r="Y253" s="36">
        <f>IFERROR(IF(X253=0,"",ROUNDUP(X253/H253,0)*0.00753),"")</f>
        <v>0.27107999999999999</v>
      </c>
      <c r="Z253" s="56"/>
      <c r="AA253" s="57"/>
      <c r="AE253" s="64"/>
      <c r="BB253" s="209" t="s">
        <v>1</v>
      </c>
      <c r="BL253" s="64">
        <f>IFERROR(W253*I253/H253,"0")</f>
        <v>159.28571428571428</v>
      </c>
      <c r="BM253" s="64">
        <f>IFERROR(X253*I253/H253,"0")</f>
        <v>160.56</v>
      </c>
      <c r="BN253" s="64">
        <f>IFERROR(1/J253*(W253/H253),"0")</f>
        <v>0.22893772893772893</v>
      </c>
      <c r="BO253" s="64">
        <f>IFERROR(1/J253*(X253/H253),"0")</f>
        <v>0.23076923076923075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35.714285714285715</v>
      </c>
      <c r="X256" s="372">
        <f>IFERROR(X252/H252,"0")+IFERROR(X253/H253,"0")+IFERROR(X254/H254,"0")+IFERROR(X255/H255,"0")</f>
        <v>36</v>
      </c>
      <c r="Y256" s="372">
        <f>IFERROR(IF(Y252="",0,Y252),"0")+IFERROR(IF(Y253="",0,Y253),"0")+IFERROR(IF(Y254="",0,Y254),"0")+IFERROR(IF(Y255="",0,Y255),"0")</f>
        <v>0.27107999999999999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150</v>
      </c>
      <c r="X257" s="372">
        <f>IFERROR(SUM(X252:X255),"0")</f>
        <v>151.20000000000002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3"/>
      <c r="AA258" s="363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3"/>
      <c r="AA270" s="363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280</v>
      </c>
      <c r="X271" s="371">
        <f>IFERROR(IF(W271="",0,CEILING((W271/$H271),1)*$H271),"")</f>
        <v>285.60000000000002</v>
      </c>
      <c r="Y271" s="36">
        <f>IFERROR(IF(X271=0,"",ROUNDUP(X271/H271,0)*0.02175),"")</f>
        <v>0.73949999999999994</v>
      </c>
      <c r="Z271" s="56"/>
      <c r="AA271" s="57"/>
      <c r="AE271" s="64"/>
      <c r="BB271" s="221" t="s">
        <v>1</v>
      </c>
      <c r="BL271" s="64">
        <f>IFERROR(W271*I271/H271,"0")</f>
        <v>298.8</v>
      </c>
      <c r="BM271" s="64">
        <f>IFERROR(X271*I271/H271,"0")</f>
        <v>304.77600000000001</v>
      </c>
      <c r="BN271" s="64">
        <f>IFERROR(1/J271*(W271/H271),"0")</f>
        <v>0.59523809523809512</v>
      </c>
      <c r="BO271" s="64">
        <f>IFERROR(1/J271*(X271/H271),"0")</f>
        <v>0.6071428571428571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33.333333333333329</v>
      </c>
      <c r="X274" s="372">
        <f>IFERROR(X271/H271,"0")+IFERROR(X272/H272,"0")+IFERROR(X273/H273,"0")</f>
        <v>34</v>
      </c>
      <c r="Y274" s="372">
        <f>IFERROR(IF(Y271="",0,Y271),"0")+IFERROR(IF(Y272="",0,Y272),"0")+IFERROR(IF(Y273="",0,Y273),"0")</f>
        <v>0.73949999999999994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280</v>
      </c>
      <c r="X275" s="372">
        <f>IFERROR(SUM(X271:X273),"0")</f>
        <v>285.60000000000002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3"/>
      <c r="AA276" s="363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5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3"/>
      <c r="AA282" s="363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4"/>
      <c r="AA288" s="364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3"/>
      <c r="AA289" s="363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3"/>
      <c r="AA299" s="363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4"/>
      <c r="AA304" s="364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3"/>
      <c r="AA305" s="363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3"/>
      <c r="AA309" s="363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3"/>
      <c r="AA315" s="363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3"/>
      <c r="AA319" s="363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4"/>
      <c r="AA324" s="364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3"/>
      <c r="AA325" s="363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1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10000</v>
      </c>
      <c r="X328" s="371">
        <f t="shared" si="65"/>
        <v>10005</v>
      </c>
      <c r="Y328" s="36">
        <f>IFERROR(IF(X328=0,"",ROUNDUP(X328/H328,0)*0.02175),"")</f>
        <v>14.507249999999999</v>
      </c>
      <c r="Z328" s="56"/>
      <c r="AA328" s="57"/>
      <c r="AE328" s="64"/>
      <c r="BB328" s="247" t="s">
        <v>1</v>
      </c>
      <c r="BL328" s="64">
        <f t="shared" si="66"/>
        <v>10320</v>
      </c>
      <c r="BM328" s="64">
        <f t="shared" si="67"/>
        <v>10325.16</v>
      </c>
      <c r="BN328" s="64">
        <f t="shared" si="68"/>
        <v>13.888888888888888</v>
      </c>
      <c r="BO328" s="64">
        <f t="shared" si="69"/>
        <v>13.895833333333332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5000</v>
      </c>
      <c r="X329" s="371">
        <f t="shared" si="65"/>
        <v>5010</v>
      </c>
      <c r="Y329" s="36">
        <f>IFERROR(IF(X329=0,"",ROUNDUP(X329/H329,0)*0.02175),"")</f>
        <v>7.2644999999999991</v>
      </c>
      <c r="Z329" s="56"/>
      <c r="AA329" s="57"/>
      <c r="AE329" s="64"/>
      <c r="BB329" s="248" t="s">
        <v>1</v>
      </c>
      <c r="BL329" s="64">
        <f t="shared" si="66"/>
        <v>5160</v>
      </c>
      <c r="BM329" s="64">
        <f t="shared" si="67"/>
        <v>5170.3200000000006</v>
      </c>
      <c r="BN329" s="64">
        <f t="shared" si="68"/>
        <v>6.9444444444444438</v>
      </c>
      <c r="BO329" s="64">
        <f t="shared" si="69"/>
        <v>6.958333333333333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6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1000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1001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21.771749999999997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15000</v>
      </c>
      <c r="X337" s="372">
        <f>IFERROR(SUM(X326:X335),"0")</f>
        <v>15015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3"/>
      <c r="AA338" s="363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1500</v>
      </c>
      <c r="X339" s="371">
        <f>IFERROR(IF(W339="",0,CEILING((W339/$H339),1)*$H339),"")</f>
        <v>1500</v>
      </c>
      <c r="Y339" s="36">
        <f>IFERROR(IF(X339=0,"",ROUNDUP(X339/H339,0)*0.02175),"")</f>
        <v>2.1749999999999998</v>
      </c>
      <c r="Z339" s="56"/>
      <c r="AA339" s="57"/>
      <c r="AE339" s="64"/>
      <c r="BB339" s="255" t="s">
        <v>1</v>
      </c>
      <c r="BL339" s="64">
        <f>IFERROR(W339*I339/H339,"0")</f>
        <v>1548</v>
      </c>
      <c r="BM339" s="64">
        <f>IFERROR(X339*I339/H339,"0")</f>
        <v>1548</v>
      </c>
      <c r="BN339" s="64">
        <f>IFERROR(1/J339*(W339/H339),"0")</f>
        <v>2.083333333333333</v>
      </c>
      <c r="BO339" s="64">
        <f>IFERROR(1/J339*(X339/H339),"0")</f>
        <v>2.083333333333333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100</v>
      </c>
      <c r="X342" s="372">
        <f>IFERROR(X339/H339,"0")+IFERROR(X340/H340,"0")+IFERROR(X341/H341,"0")</f>
        <v>100</v>
      </c>
      <c r="Y342" s="372">
        <f>IFERROR(IF(Y339="",0,Y339),"0")+IFERROR(IF(Y340="",0,Y340),"0")+IFERROR(IF(Y341="",0,Y341),"0")</f>
        <v>2.1749999999999998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1500</v>
      </c>
      <c r="X343" s="372">
        <f>IFERROR(SUM(X339:X341),"0")</f>
        <v>1500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3"/>
      <c r="AA344" s="363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3"/>
      <c r="AA349" s="363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4"/>
      <c r="AA353" s="364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3"/>
      <c r="AA354" s="363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3"/>
      <c r="AA362" s="363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80</v>
      </c>
      <c r="X363" s="371">
        <f>IFERROR(IF(W363="",0,CEILING((W363/$H363),1)*$H363),"")</f>
        <v>83.22</v>
      </c>
      <c r="Y363" s="36">
        <f>IFERROR(IF(X363=0,"",ROUNDUP(X363/H363,0)*0.00753),"")</f>
        <v>0.14307</v>
      </c>
      <c r="Z363" s="56"/>
      <c r="AA363" s="57"/>
      <c r="AE363" s="64"/>
      <c r="BB363" s="266" t="s">
        <v>1</v>
      </c>
      <c r="BL363" s="64">
        <f>IFERROR(W363*I363/H363,"0")</f>
        <v>83.652968036529671</v>
      </c>
      <c r="BM363" s="64">
        <f>IFERROR(X363*I363/H363,"0")</f>
        <v>87.02000000000001</v>
      </c>
      <c r="BN363" s="64">
        <f>IFERROR(1/J363*(W363/H363),"0")</f>
        <v>0.11708230886313079</v>
      </c>
      <c r="BO363" s="64">
        <f>IFERROR(1/J363*(X363/H363),"0")</f>
        <v>0.12179487179487179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18.264840182648403</v>
      </c>
      <c r="X365" s="372">
        <f>IFERROR(X363/H363,"0")+IFERROR(X364/H364,"0")</f>
        <v>19</v>
      </c>
      <c r="Y365" s="372">
        <f>IFERROR(IF(Y363="",0,Y363),"0")+IFERROR(IF(Y364="",0,Y364),"0")</f>
        <v>0.14307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80</v>
      </c>
      <c r="X366" s="372">
        <f>IFERROR(SUM(X363:X364),"0")</f>
        <v>83.22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3"/>
      <c r="AA367" s="363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3"/>
      <c r="AA374" s="363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4"/>
      <c r="AA379" s="364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3"/>
      <c r="AA380" s="363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3"/>
      <c r="AA385" s="363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3"/>
      <c r="AA401" s="363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250</v>
      </c>
      <c r="X402" s="371">
        <f>IFERROR(IF(W402="",0,CEILING((W402/$H402),1)*$H402),"")</f>
        <v>257.39999999999998</v>
      </c>
      <c r="Y402" s="36">
        <f>IFERROR(IF(X402=0,"",ROUNDUP(X402/H402,0)*0.02175),"")</f>
        <v>0.71775</v>
      </c>
      <c r="Z402" s="56"/>
      <c r="AA402" s="57"/>
      <c r="AE402" s="64"/>
      <c r="BB402" s="288" t="s">
        <v>1</v>
      </c>
      <c r="BL402" s="64">
        <f>IFERROR(W402*I402/H402,"0")</f>
        <v>267.5</v>
      </c>
      <c r="BM402" s="64">
        <f>IFERROR(X402*I402/H402,"0")</f>
        <v>275.41799999999995</v>
      </c>
      <c r="BN402" s="64">
        <f>IFERROR(1/J402*(W402/H402),"0")</f>
        <v>0.57234432234432231</v>
      </c>
      <c r="BO402" s="64">
        <f>IFERROR(1/J402*(X402/H402),"0")</f>
        <v>0.5892857142857143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32.051282051282051</v>
      </c>
      <c r="X405" s="372">
        <f>IFERROR(X402/H402,"0")+IFERROR(X403/H403,"0")+IFERROR(X404/H404,"0")</f>
        <v>33</v>
      </c>
      <c r="Y405" s="372">
        <f>IFERROR(IF(Y402="",0,Y402),"0")+IFERROR(IF(Y403="",0,Y403),"0")+IFERROR(IF(Y404="",0,Y404),"0")</f>
        <v>0.71775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250</v>
      </c>
      <c r="X406" s="372">
        <f>IFERROR(SUM(X402:X404),"0")</f>
        <v>257.39999999999998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3"/>
      <c r="AA407" s="363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3"/>
      <c r="AA411" s="363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4"/>
      <c r="AA417" s="364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3"/>
      <c r="AA418" s="363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3"/>
      <c r="AA423" s="363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3"/>
      <c r="AA433" s="363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3"/>
      <c r="AA438" s="363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3"/>
      <c r="AA442" s="363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4"/>
      <c r="AA446" s="364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3"/>
      <c r="AA447" s="363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9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4"/>
      <c r="AA454" s="364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3"/>
      <c r="AA455" s="363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2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0</v>
      </c>
      <c r="X469" s="372">
        <f>IFERROR(SUM(X456:X467),"0")</f>
        <v>0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3"/>
      <c r="AA470" s="363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3"/>
      <c r="AA475" s="363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3"/>
      <c r="AA484" s="363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3"/>
      <c r="AA490" s="363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4"/>
      <c r="AA495" s="364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3"/>
      <c r="AA496" s="363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2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7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3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7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7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3"/>
      <c r="AA506" s="363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8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9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3"/>
      <c r="AA513" s="363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2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50</v>
      </c>
      <c r="X516" s="371">
        <f t="shared" si="98"/>
        <v>50.400000000000006</v>
      </c>
      <c r="Y516" s="36">
        <f>IFERROR(IF(X516=0,"",ROUNDUP(X516/H516,0)*0.00753),"")</f>
        <v>9.0359999999999996E-2</v>
      </c>
      <c r="Z516" s="56"/>
      <c r="AA516" s="57"/>
      <c r="AE516" s="64"/>
      <c r="BB516" s="348" t="s">
        <v>1</v>
      </c>
      <c r="BL516" s="64">
        <f t="shared" si="99"/>
        <v>53.095238095238095</v>
      </c>
      <c r="BM516" s="64">
        <f t="shared" si="100"/>
        <v>53.52</v>
      </c>
      <c r="BN516" s="64">
        <f t="shared" si="101"/>
        <v>7.6312576312576319E-2</v>
      </c>
      <c r="BO516" s="64">
        <f t="shared" si="102"/>
        <v>7.6923076923076927E-2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11.904761904761905</v>
      </c>
      <c r="X520" s="372">
        <f>IFERROR(X514/H514,"0")+IFERROR(X515/H515,"0")+IFERROR(X516/H516,"0")+IFERROR(X517/H517,"0")+IFERROR(X518/H518,"0")+IFERROR(X519/H519,"0")</f>
        <v>12</v>
      </c>
      <c r="Y520" s="372">
        <f>IFERROR(IF(Y514="",0,Y514),"0")+IFERROR(IF(Y515="",0,Y515),"0")+IFERROR(IF(Y516="",0,Y516),"0")+IFERROR(IF(Y517="",0,Y517),"0")+IFERROR(IF(Y518="",0,Y518),"0")+IFERROR(IF(Y519="",0,Y519),"0")</f>
        <v>9.0359999999999996E-2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50</v>
      </c>
      <c r="X521" s="372">
        <f>IFERROR(SUM(X514:X519),"0")</f>
        <v>50.400000000000006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3"/>
      <c r="AA522" s="363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1100</v>
      </c>
      <c r="X523" s="371">
        <f>IFERROR(IF(W523="",0,CEILING((W523/$H523),1)*$H523),"")</f>
        <v>1107.5999999999999</v>
      </c>
      <c r="Y523" s="36">
        <f>IFERROR(IF(X523=0,"",ROUNDUP(X523/H523,0)*0.02175),"")</f>
        <v>3.0884999999999998</v>
      </c>
      <c r="Z523" s="56"/>
      <c r="AA523" s="57"/>
      <c r="AE523" s="64"/>
      <c r="BB523" s="352" t="s">
        <v>1</v>
      </c>
      <c r="BL523" s="64">
        <f>IFERROR(W523*I523/H523,"0")</f>
        <v>1179.5384615384617</v>
      </c>
      <c r="BM523" s="64">
        <f>IFERROR(X523*I523/H523,"0")</f>
        <v>1187.6879999999999</v>
      </c>
      <c r="BN523" s="64">
        <f>IFERROR(1/J523*(W523/H523),"0")</f>
        <v>2.5183150183150182</v>
      </c>
      <c r="BO523" s="64">
        <f>IFERROR(1/J523*(X523/H523),"0")</f>
        <v>2.5357142857142856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7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62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6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141.02564102564102</v>
      </c>
      <c r="X528" s="372">
        <f>IFERROR(X523/H523,"0")+IFERROR(X524/H524,"0")+IFERROR(X525/H525,"0")+IFERROR(X526/H526,"0")+IFERROR(X527/H527,"0")</f>
        <v>142</v>
      </c>
      <c r="Y528" s="372">
        <f>IFERROR(IF(Y523="",0,Y523),"0")+IFERROR(IF(Y524="",0,Y524),"0")+IFERROR(IF(Y525="",0,Y525),"0")+IFERROR(IF(Y526="",0,Y526),"0")+IFERROR(IF(Y527="",0,Y527),"0")</f>
        <v>3.0884999999999998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1100</v>
      </c>
      <c r="X529" s="372">
        <f>IFERROR(SUM(X523:X527),"0")</f>
        <v>1107.5999999999999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3"/>
      <c r="AA530" s="363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6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2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7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18410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18450.420000000002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19069.872381955942</v>
      </c>
      <c r="X538" s="372">
        <f>IFERROR(SUM(BM22:BM534),"0")</f>
        <v>19112.462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28</v>
      </c>
      <c r="X539" s="38">
        <f>ROUNDUP(SUM(BO22:BO534),0)</f>
        <v>28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19769.872381955942</v>
      </c>
      <c r="X540" s="372">
        <f>GrossWeightTotalR+PalletQtyTotalR*25</f>
        <v>19812.462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1372.2941442119525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1377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28.99701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1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1" t="s">
        <v>597</v>
      </c>
      <c r="W544" s="361" t="s">
        <v>647</v>
      </c>
      <c r="AA544" s="52"/>
      <c r="AD544" s="362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2"/>
      <c r="L545" s="405" t="s">
        <v>344</v>
      </c>
      <c r="M545" s="362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2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2"/>
      <c r="L546" s="406"/>
      <c r="M546" s="362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2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2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436.80000000000007</v>
      </c>
      <c r="M547" s="362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436.80000000000007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16515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83.22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257.39999999999998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1158</v>
      </c>
      <c r="AA547" s="52"/>
      <c r="AD547" s="362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D17:E18"/>
    <mergeCell ref="D173:E173"/>
    <mergeCell ref="O360:U360"/>
    <mergeCell ref="O422:U422"/>
    <mergeCell ref="D471:E471"/>
    <mergeCell ref="D515:E515"/>
    <mergeCell ref="A520:N521"/>
    <mergeCell ref="D123:E123"/>
    <mergeCell ref="O432:U432"/>
    <mergeCell ref="A438:Y438"/>
    <mergeCell ref="D110:E110"/>
    <mergeCell ref="D408:E408"/>
    <mergeCell ref="A286:N287"/>
    <mergeCell ref="A10:C10"/>
    <mergeCell ref="O277:S277"/>
    <mergeCell ref="A431:N432"/>
    <mergeCell ref="O252:S252"/>
    <mergeCell ref="A349:Y349"/>
    <mergeCell ref="D184:E184"/>
    <mergeCell ref="O341:S341"/>
    <mergeCell ref="A315:Y315"/>
    <mergeCell ref="O123:S123"/>
    <mergeCell ref="O316:S316"/>
    <mergeCell ref="O110:S110"/>
    <mergeCell ref="D121:E121"/>
    <mergeCell ref="A383:N384"/>
    <mergeCell ref="O137:U137"/>
    <mergeCell ref="D192:E192"/>
    <mergeCell ref="V17:V18"/>
    <mergeCell ref="X17:X18"/>
    <mergeCell ref="Q1:S1"/>
    <mergeCell ref="O211:S211"/>
    <mergeCell ref="A20:Y20"/>
    <mergeCell ref="D291:E291"/>
    <mergeCell ref="A365:N366"/>
    <mergeCell ref="O509:S509"/>
    <mergeCell ref="E545:E546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355:E355"/>
    <mergeCell ref="D293:E293"/>
    <mergeCell ref="O340:S340"/>
    <mergeCell ref="O469:U469"/>
    <mergeCell ref="D32:E32"/>
    <mergeCell ref="A40:Y40"/>
    <mergeCell ref="D97:E97"/>
    <mergeCell ref="O486:S486"/>
    <mergeCell ref="P5:Q5"/>
    <mergeCell ref="J9:L9"/>
    <mergeCell ref="O199:S199"/>
    <mergeCell ref="O370:S370"/>
    <mergeCell ref="R545:R546"/>
    <mergeCell ref="O435:S435"/>
    <mergeCell ref="T545:T546"/>
    <mergeCell ref="D271:E271"/>
    <mergeCell ref="O42:U42"/>
    <mergeCell ref="D191:E191"/>
    <mergeCell ref="O213:U213"/>
    <mergeCell ref="D262:E262"/>
    <mergeCell ref="A136:N137"/>
    <mergeCell ref="O384:U384"/>
    <mergeCell ref="D458:E458"/>
    <mergeCell ref="D237:E237"/>
    <mergeCell ref="C544:F544"/>
    <mergeCell ref="O169:U169"/>
    <mergeCell ref="O144:U144"/>
    <mergeCell ref="C545:C546"/>
    <mergeCell ref="O41:S41"/>
    <mergeCell ref="A338:Y338"/>
    <mergeCell ref="D395:E395"/>
    <mergeCell ref="O406:U406"/>
    <mergeCell ref="A13:L13"/>
    <mergeCell ref="A325:Y325"/>
    <mergeCell ref="O133:S133"/>
    <mergeCell ref="A119:Y119"/>
    <mergeCell ref="BB17:BB18"/>
    <mergeCell ref="O198:S198"/>
    <mergeCell ref="O264:S264"/>
    <mergeCell ref="O369:S369"/>
    <mergeCell ref="T17:U17"/>
    <mergeCell ref="O356:S356"/>
    <mergeCell ref="A367:Y367"/>
    <mergeCell ref="A15:L15"/>
    <mergeCell ref="O135:S135"/>
    <mergeCell ref="O262:S262"/>
    <mergeCell ref="O122:S122"/>
    <mergeCell ref="D133:E133"/>
    <mergeCell ref="O72:S72"/>
    <mergeCell ref="O336:U336"/>
    <mergeCell ref="A64:Y64"/>
    <mergeCell ref="N17:N18"/>
    <mergeCell ref="O231:S231"/>
    <mergeCell ref="F17:F18"/>
    <mergeCell ref="D120:E120"/>
    <mergeCell ref="D242:E242"/>
    <mergeCell ref="A504:N505"/>
    <mergeCell ref="D478:E478"/>
    <mergeCell ref="D107:E107"/>
    <mergeCell ref="D278:E278"/>
    <mergeCell ref="D234:E234"/>
    <mergeCell ref="O421:U421"/>
    <mergeCell ref="A130:Y130"/>
    <mergeCell ref="O24:U24"/>
    <mergeCell ref="O195:U195"/>
    <mergeCell ref="O69:S69"/>
    <mergeCell ref="D244:E244"/>
    <mergeCell ref="O322:U322"/>
    <mergeCell ref="O431:U431"/>
    <mergeCell ref="D171:E171"/>
    <mergeCell ref="A245:N246"/>
    <mergeCell ref="O327:S327"/>
    <mergeCell ref="O498:S498"/>
    <mergeCell ref="O183:S183"/>
    <mergeCell ref="A138:Y138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D341:E341"/>
    <mergeCell ref="A170:Y170"/>
    <mergeCell ref="A415:N416"/>
    <mergeCell ref="O171:S171"/>
    <mergeCell ref="A417:Y417"/>
    <mergeCell ref="O420:S420"/>
    <mergeCell ref="D29:E29"/>
    <mergeCell ref="O416:U416"/>
    <mergeCell ref="O185:S185"/>
    <mergeCell ref="D23:E23"/>
    <mergeCell ref="D216:E216"/>
    <mergeCell ref="D265:E265"/>
    <mergeCell ref="D252:E252"/>
    <mergeCell ref="O178:S178"/>
    <mergeCell ref="A104:Y104"/>
    <mergeCell ref="O105:S105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08:U308"/>
    <mergeCell ref="O34:U34"/>
    <mergeCell ref="O419:S419"/>
    <mergeCell ref="D430:E430"/>
    <mergeCell ref="A455:Y455"/>
    <mergeCell ref="A127:N128"/>
    <mergeCell ref="O394:S394"/>
    <mergeCell ref="O245:U245"/>
    <mergeCell ref="A347:N348"/>
    <mergeCell ref="A34:N35"/>
    <mergeCell ref="O39:U39"/>
    <mergeCell ref="O114:S114"/>
    <mergeCell ref="O372:U372"/>
    <mergeCell ref="D221:E221"/>
    <mergeCell ref="O92:U92"/>
    <mergeCell ref="D392:E392"/>
    <mergeCell ref="N545:N546"/>
    <mergeCell ref="D333:E333"/>
    <mergeCell ref="O180:S180"/>
    <mergeCell ref="D404:E404"/>
    <mergeCell ref="O415:U415"/>
    <mergeCell ref="D526:E526"/>
    <mergeCell ref="D10:E10"/>
    <mergeCell ref="O101:S101"/>
    <mergeCell ref="A251:Y251"/>
    <mergeCell ref="F10:G10"/>
    <mergeCell ref="O542:U542"/>
    <mergeCell ref="O190:S190"/>
    <mergeCell ref="D243:E243"/>
    <mergeCell ref="D99:E99"/>
    <mergeCell ref="A309:Y309"/>
    <mergeCell ref="O388:S388"/>
    <mergeCell ref="D397:E397"/>
    <mergeCell ref="A336:N337"/>
    <mergeCell ref="O480:S480"/>
    <mergeCell ref="A12:L12"/>
    <mergeCell ref="D310:E310"/>
    <mergeCell ref="O83:S83"/>
    <mergeCell ref="O132:S132"/>
    <mergeCell ref="A324:Y324"/>
    <mergeCell ref="P545:P546"/>
    <mergeCell ref="D150:E150"/>
    <mergeCell ref="O368:S368"/>
    <mergeCell ref="O306:S306"/>
    <mergeCell ref="O162:S162"/>
    <mergeCell ref="D215:E215"/>
    <mergeCell ref="O233:S233"/>
    <mergeCell ref="D386:E386"/>
    <mergeCell ref="O460:S460"/>
    <mergeCell ref="A530:Y530"/>
    <mergeCell ref="O531:S531"/>
    <mergeCell ref="A304:Y304"/>
    <mergeCell ref="O525:S525"/>
    <mergeCell ref="O176:U176"/>
    <mergeCell ref="O248:S248"/>
    <mergeCell ref="O226:S226"/>
    <mergeCell ref="A372:N373"/>
    <mergeCell ref="O335:S335"/>
    <mergeCell ref="O462:S462"/>
    <mergeCell ref="O533:S533"/>
    <mergeCell ref="O241:S241"/>
    <mergeCell ref="D531:E531"/>
    <mergeCell ref="A399:N400"/>
    <mergeCell ref="O321:U321"/>
    <mergeCell ref="U6:V9"/>
    <mergeCell ref="D231:E231"/>
    <mergeCell ref="O82:S82"/>
    <mergeCell ref="O253:S253"/>
    <mergeCell ref="O278:S278"/>
    <mergeCell ref="D358:E358"/>
    <mergeCell ref="O25:U25"/>
    <mergeCell ref="A214:Y214"/>
    <mergeCell ref="D6:L6"/>
    <mergeCell ref="A317:N318"/>
    <mergeCell ref="O302:U302"/>
    <mergeCell ref="O111:S111"/>
    <mergeCell ref="D84:E84"/>
    <mergeCell ref="D22:E22"/>
    <mergeCell ref="D155:E155"/>
    <mergeCell ref="D149:E149"/>
    <mergeCell ref="D320:E320"/>
    <mergeCell ref="O287:U287"/>
    <mergeCell ref="A230:Y230"/>
    <mergeCell ref="O102:U102"/>
    <mergeCell ref="D151:E151"/>
    <mergeCell ref="A249:N250"/>
    <mergeCell ref="M17:M18"/>
    <mergeCell ref="O70:S70"/>
    <mergeCell ref="A9:C9"/>
    <mergeCell ref="D525:E525"/>
    <mergeCell ref="D58:E58"/>
    <mergeCell ref="D500:E500"/>
    <mergeCell ref="O189:S189"/>
    <mergeCell ref="D294:E294"/>
    <mergeCell ref="O487:S487"/>
    <mergeCell ref="O238:S238"/>
    <mergeCell ref="O414:S414"/>
    <mergeCell ref="A488:N489"/>
    <mergeCell ref="D389:E389"/>
    <mergeCell ref="O515:S515"/>
    <mergeCell ref="A401:Y401"/>
    <mergeCell ref="O473:U473"/>
    <mergeCell ref="O400:U400"/>
    <mergeCell ref="D449:E449"/>
    <mergeCell ref="O467:S467"/>
    <mergeCell ref="O128:U128"/>
    <mergeCell ref="A177:Y177"/>
    <mergeCell ref="D33:E33"/>
    <mergeCell ref="D226:E226"/>
    <mergeCell ref="O243:S243"/>
    <mergeCell ref="D462:E462"/>
    <mergeCell ref="D241:E241"/>
    <mergeCell ref="O53:U53"/>
    <mergeCell ref="O468:U468"/>
    <mergeCell ref="D461:E461"/>
    <mergeCell ref="O539:U539"/>
    <mergeCell ref="O145:U145"/>
    <mergeCell ref="D200:E200"/>
    <mergeCell ref="O187:S187"/>
    <mergeCell ref="D292:E292"/>
    <mergeCell ref="D534:E534"/>
    <mergeCell ref="O405:U405"/>
    <mergeCell ref="O174:S174"/>
    <mergeCell ref="O301:S301"/>
    <mergeCell ref="O472:S472"/>
    <mergeCell ref="O529:U529"/>
    <mergeCell ref="D508:E508"/>
    <mergeCell ref="O328:S328"/>
    <mergeCell ref="O430:S430"/>
    <mergeCell ref="D101:E101"/>
    <mergeCell ref="D503:E503"/>
    <mergeCell ref="A299:Y299"/>
    <mergeCell ref="D76:E76"/>
    <mergeCell ref="O412:S412"/>
    <mergeCell ref="D457:E457"/>
    <mergeCell ref="O103:U103"/>
    <mergeCell ref="G17:G18"/>
    <mergeCell ref="A160:Y160"/>
    <mergeCell ref="O532:S532"/>
    <mergeCell ref="O161:S161"/>
    <mergeCell ref="O283:S283"/>
    <mergeCell ref="O459:S459"/>
    <mergeCell ref="H10:L10"/>
    <mergeCell ref="A159:Y159"/>
    <mergeCell ref="D80:E80"/>
    <mergeCell ref="O98:S98"/>
    <mergeCell ref="O225:S225"/>
    <mergeCell ref="O396:S396"/>
    <mergeCell ref="O285:S285"/>
    <mergeCell ref="O390:S390"/>
    <mergeCell ref="O318:U318"/>
    <mergeCell ref="O461:S461"/>
    <mergeCell ref="O527:S527"/>
    <mergeCell ref="A297:N298"/>
    <mergeCell ref="D459:E459"/>
    <mergeCell ref="A288:Y288"/>
    <mergeCell ref="O156:S156"/>
    <mergeCell ref="O398:S398"/>
    <mergeCell ref="D434:E434"/>
    <mergeCell ref="O376:U376"/>
    <mergeCell ref="Z17:Z18"/>
    <mergeCell ref="O206:S206"/>
    <mergeCell ref="O510:S510"/>
    <mergeCell ref="O448:S448"/>
    <mergeCell ref="A446:Y446"/>
    <mergeCell ref="U12:V12"/>
    <mergeCell ref="O143:S143"/>
    <mergeCell ref="O157:U157"/>
    <mergeCell ref="D439:E439"/>
    <mergeCell ref="A146:Y146"/>
    <mergeCell ref="D510:E510"/>
    <mergeCell ref="D83:E83"/>
    <mergeCell ref="A157:N158"/>
    <mergeCell ref="D143:E143"/>
    <mergeCell ref="O286:U286"/>
    <mergeCell ref="D368:E368"/>
    <mergeCell ref="O67:S67"/>
    <mergeCell ref="D481:E481"/>
    <mergeCell ref="D207:E207"/>
    <mergeCell ref="O395:S395"/>
    <mergeCell ref="D370:E370"/>
    <mergeCell ref="A444:N445"/>
    <mergeCell ref="D222:E222"/>
    <mergeCell ref="O96:S96"/>
    <mergeCell ref="AA17:AA18"/>
    <mergeCell ref="O346:S346"/>
    <mergeCell ref="O246:U246"/>
    <mergeCell ref="D89:E89"/>
    <mergeCell ref="D393:E393"/>
    <mergeCell ref="A418:Y418"/>
    <mergeCell ref="O90:S90"/>
    <mergeCell ref="O444:U444"/>
    <mergeCell ref="D153:E153"/>
    <mergeCell ref="A227:N228"/>
    <mergeCell ref="O365:U365"/>
    <mergeCell ref="D420:E420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O89:S89"/>
    <mergeCell ref="O524:S524"/>
    <mergeCell ref="I545:I546"/>
    <mergeCell ref="A87:Y87"/>
    <mergeCell ref="A61:N62"/>
    <mergeCell ref="O232:S232"/>
    <mergeCell ref="A354:Y354"/>
    <mergeCell ref="O359:S359"/>
    <mergeCell ref="O153:S153"/>
    <mergeCell ref="D497:E497"/>
    <mergeCell ref="O471:S471"/>
    <mergeCell ref="O179:S179"/>
    <mergeCell ref="A302:N303"/>
    <mergeCell ref="D428:E428"/>
    <mergeCell ref="O366:U366"/>
    <mergeCell ref="O141:S141"/>
    <mergeCell ref="D194:E194"/>
    <mergeCell ref="O520:U520"/>
    <mergeCell ref="A522:Y522"/>
    <mergeCell ref="O521:U521"/>
    <mergeCell ref="W545:W546"/>
    <mergeCell ref="O545:O546"/>
    <mergeCell ref="Q545:Q546"/>
    <mergeCell ref="A537:N542"/>
    <mergeCell ref="H1:P1"/>
    <mergeCell ref="A379:Y379"/>
    <mergeCell ref="O202:U202"/>
    <mergeCell ref="S5:T5"/>
    <mergeCell ref="O76:S76"/>
    <mergeCell ref="O209:S209"/>
    <mergeCell ref="U5:V5"/>
    <mergeCell ref="D51:E51"/>
    <mergeCell ref="O373:U373"/>
    <mergeCell ref="O217:U217"/>
    <mergeCell ref="A139:Y139"/>
    <mergeCell ref="O267:S267"/>
    <mergeCell ref="O62:U62"/>
    <mergeCell ref="O347:U347"/>
    <mergeCell ref="O77:S77"/>
    <mergeCell ref="A374:Y374"/>
    <mergeCell ref="P10:Q10"/>
    <mergeCell ref="O33:S33"/>
    <mergeCell ref="O375:S375"/>
    <mergeCell ref="O85:U85"/>
    <mergeCell ref="A140:Y140"/>
    <mergeCell ref="D267:E267"/>
    <mergeCell ref="A63:Y63"/>
    <mergeCell ref="D359:E359"/>
    <mergeCell ref="P13:Q13"/>
    <mergeCell ref="D193:E193"/>
    <mergeCell ref="A442:Y442"/>
    <mergeCell ref="O436:U436"/>
    <mergeCell ref="D491:E491"/>
    <mergeCell ref="O443:S443"/>
    <mergeCell ref="A511:N512"/>
    <mergeCell ref="D114:E114"/>
    <mergeCell ref="D285:E285"/>
    <mergeCell ref="O332:S332"/>
    <mergeCell ref="D412:E412"/>
    <mergeCell ref="D476:E476"/>
    <mergeCell ref="O382:S382"/>
    <mergeCell ref="O425:S425"/>
    <mergeCell ref="D509:E509"/>
    <mergeCell ref="D425:E425"/>
    <mergeCell ref="H17:H18"/>
    <mergeCell ref="O342:U342"/>
    <mergeCell ref="D198:E198"/>
    <mergeCell ref="D465:E465"/>
    <mergeCell ref="D296:E296"/>
    <mergeCell ref="D427:E427"/>
    <mergeCell ref="D75:E75"/>
    <mergeCell ref="D206:E206"/>
    <mergeCell ref="D7:L7"/>
    <mergeCell ref="O216:S216"/>
    <mergeCell ref="O210:S210"/>
    <mergeCell ref="O410:U410"/>
    <mergeCell ref="A19:Y19"/>
    <mergeCell ref="O477:S477"/>
    <mergeCell ref="A513:Y513"/>
    <mergeCell ref="O514:S514"/>
    <mergeCell ref="O427:S427"/>
    <mergeCell ref="A280:N281"/>
    <mergeCell ref="A451:N452"/>
    <mergeCell ref="D254:E254"/>
    <mergeCell ref="O441:U441"/>
    <mergeCell ref="A48:Y48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O136:U136"/>
    <mergeCell ref="D125:E125"/>
    <mergeCell ref="F545:F546"/>
    <mergeCell ref="H545:H546"/>
    <mergeCell ref="D295:E295"/>
    <mergeCell ref="D178:E178"/>
    <mergeCell ref="D172:E172"/>
    <mergeCell ref="D463:E463"/>
    <mergeCell ref="O152:S152"/>
    <mergeCell ref="O279:S279"/>
    <mergeCell ref="O450:S450"/>
    <mergeCell ref="A495:Y495"/>
    <mergeCell ref="O254:S254"/>
    <mergeCell ref="A411:Y411"/>
    <mergeCell ref="O505:U505"/>
    <mergeCell ref="D283:E283"/>
    <mergeCell ref="D519:E519"/>
    <mergeCell ref="V545:V546"/>
    <mergeCell ref="O345:S345"/>
    <mergeCell ref="D181:E181"/>
    <mergeCell ref="A496:Y496"/>
    <mergeCell ref="O516:S516"/>
    <mergeCell ref="D273:E273"/>
    <mergeCell ref="O295:S295"/>
    <mergeCell ref="O482:U482"/>
    <mergeCell ref="D154:E154"/>
    <mergeCell ref="O27:S27"/>
    <mergeCell ref="O511:U511"/>
    <mergeCell ref="O54:U54"/>
    <mergeCell ref="D74:E74"/>
    <mergeCell ref="D68:E68"/>
    <mergeCell ref="D201:E201"/>
    <mergeCell ref="O35:U35"/>
    <mergeCell ref="D335:E335"/>
    <mergeCell ref="D188:E188"/>
    <mergeCell ref="D424:E424"/>
    <mergeCell ref="D132:E132"/>
    <mergeCell ref="O150:S150"/>
    <mergeCell ref="O43:U43"/>
    <mergeCell ref="A385:Y385"/>
    <mergeCell ref="D59:E59"/>
    <mergeCell ref="A447:Y447"/>
    <mergeCell ref="O386:S386"/>
    <mergeCell ref="O45:S45"/>
    <mergeCell ref="D112:E112"/>
    <mergeCell ref="O134:S134"/>
    <mergeCell ref="O51:S51"/>
    <mergeCell ref="O109:S109"/>
    <mergeCell ref="O59:S59"/>
    <mergeCell ref="A94:Y94"/>
    <mergeCell ref="S544:U544"/>
    <mergeCell ref="O393:S393"/>
    <mergeCell ref="A44:Y44"/>
    <mergeCell ref="D340:E340"/>
    <mergeCell ref="D533:E533"/>
    <mergeCell ref="O485:S485"/>
    <mergeCell ref="A258:Y258"/>
    <mergeCell ref="D185:E185"/>
    <mergeCell ref="O32:S32"/>
    <mergeCell ref="D41:E41"/>
    <mergeCell ref="O88:S88"/>
    <mergeCell ref="O259:S259"/>
    <mergeCell ref="O330:S330"/>
    <mergeCell ref="O501:S501"/>
    <mergeCell ref="D277:E277"/>
    <mergeCell ref="O124:S124"/>
    <mergeCell ref="Q544:R544"/>
    <mergeCell ref="A38:N39"/>
    <mergeCell ref="D371:E371"/>
    <mergeCell ref="O74:S74"/>
    <mergeCell ref="O201:S201"/>
    <mergeCell ref="O261:S261"/>
    <mergeCell ref="O503:S503"/>
    <mergeCell ref="A92:N93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345:E345"/>
    <mergeCell ref="D467:E467"/>
    <mergeCell ref="O483:U483"/>
    <mergeCell ref="D190:E190"/>
    <mergeCell ref="D111:E111"/>
    <mergeCell ref="D233:E233"/>
    <mergeCell ref="O329:S329"/>
    <mergeCell ref="O108:S108"/>
    <mergeCell ref="D183:E183"/>
    <mergeCell ref="D248:E248"/>
    <mergeCell ref="O266:S266"/>
    <mergeCell ref="D419:E419"/>
    <mergeCell ref="D485:E485"/>
    <mergeCell ref="O424:S424"/>
    <mergeCell ref="D460:E460"/>
    <mergeCell ref="O536:U536"/>
    <mergeCell ref="D106:E106"/>
    <mergeCell ref="D264:E264"/>
    <mergeCell ref="O311:S311"/>
    <mergeCell ref="D391:E391"/>
    <mergeCell ref="A256:N257"/>
    <mergeCell ref="O188:S188"/>
    <mergeCell ref="O126:S126"/>
    <mergeCell ref="O182:S182"/>
    <mergeCell ref="A423:Y423"/>
    <mergeCell ref="D328:E328"/>
    <mergeCell ref="O489:U489"/>
    <mergeCell ref="O500:S500"/>
    <mergeCell ref="O275:U275"/>
    <mergeCell ref="O314:U314"/>
    <mergeCell ref="D225:E225"/>
    <mergeCell ref="D152:E152"/>
    <mergeCell ref="O168:U168"/>
    <mergeCell ref="D223:E223"/>
    <mergeCell ref="D279:E279"/>
    <mergeCell ref="O272:S272"/>
    <mergeCell ref="D394:E394"/>
    <mergeCell ref="D450:E450"/>
    <mergeCell ref="D414:E414"/>
    <mergeCell ref="O313:U313"/>
    <mergeCell ref="D91:E91"/>
    <mergeCell ref="O113:S113"/>
    <mergeCell ref="D162:E162"/>
    <mergeCell ref="D156:E156"/>
    <mergeCell ref="D327:E327"/>
    <mergeCell ref="D398:E398"/>
    <mergeCell ref="O269:U269"/>
    <mergeCell ref="O95:S95"/>
    <mergeCell ref="O118:U118"/>
    <mergeCell ref="A21:Y21"/>
    <mergeCell ref="D532:E532"/>
    <mergeCell ref="O131:S131"/>
    <mergeCell ref="O429:S429"/>
    <mergeCell ref="D507:E507"/>
    <mergeCell ref="O493:U493"/>
    <mergeCell ref="D330:E330"/>
    <mergeCell ref="A219:Y219"/>
    <mergeCell ref="O481:S481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274:U274"/>
    <mergeCell ref="O445:U445"/>
    <mergeCell ref="D52:E52"/>
    <mergeCell ref="D350:E350"/>
    <mergeCell ref="O249:U249"/>
    <mergeCell ref="D27:E27"/>
    <mergeCell ref="D396:E396"/>
    <mergeCell ref="A545:A546"/>
    <mergeCell ref="D255:E255"/>
    <mergeCell ref="A421:N422"/>
    <mergeCell ref="O175:U175"/>
    <mergeCell ref="A492:N493"/>
    <mergeCell ref="O517:S517"/>
    <mergeCell ref="A24:N25"/>
    <mergeCell ref="D260:E260"/>
    <mergeCell ref="A6:C6"/>
    <mergeCell ref="A282:Y282"/>
    <mergeCell ref="D113:E113"/>
    <mergeCell ref="A453:Y453"/>
    <mergeCell ref="O519:S519"/>
    <mergeCell ref="D88:E8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A360:N361"/>
    <mergeCell ref="D90:E90"/>
    <mergeCell ref="O540:U540"/>
    <mergeCell ref="D135:E135"/>
    <mergeCell ref="D306:E306"/>
    <mergeCell ref="O184:S184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173:S173"/>
    <mergeCell ref="D261:E261"/>
    <mergeCell ref="O228:U228"/>
    <mergeCell ref="D388:E388"/>
    <mergeCell ref="O399:U399"/>
    <mergeCell ref="D448:E448"/>
    <mergeCell ref="O397:S397"/>
    <mergeCell ref="A165:Y165"/>
    <mergeCell ref="O310:S310"/>
    <mergeCell ref="O166:S166"/>
    <mergeCell ref="D390:E390"/>
    <mergeCell ref="A407:Y407"/>
    <mergeCell ref="O538:U538"/>
    <mergeCell ref="O97:S97"/>
    <mergeCell ref="D77:E77"/>
    <mergeCell ref="D108:E108"/>
    <mergeCell ref="D375:E375"/>
    <mergeCell ref="D369:E369"/>
    <mergeCell ref="O191:S191"/>
    <mergeCell ref="O409:U409"/>
    <mergeCell ref="A475:Y475"/>
    <mergeCell ref="O476:S476"/>
    <mergeCell ref="O86:U86"/>
    <mergeCell ref="D141:E141"/>
    <mergeCell ref="O408:S408"/>
    <mergeCell ref="O464:S464"/>
    <mergeCell ref="O402:S402"/>
    <mergeCell ref="O528:U528"/>
    <mergeCell ref="A344:Y344"/>
    <mergeCell ref="A229:Y229"/>
    <mergeCell ref="O290:S290"/>
    <mergeCell ref="O339:S339"/>
    <mergeCell ref="D179:E179"/>
    <mergeCell ref="O317:U317"/>
    <mergeCell ref="O117:U117"/>
    <mergeCell ref="O466:S466"/>
    <mergeCell ref="A535:N536"/>
    <mergeCell ref="O537:U537"/>
    <mergeCell ref="D100:E100"/>
    <mergeCell ref="O68:S68"/>
    <mergeCell ref="O239:S239"/>
    <mergeCell ref="O474:U474"/>
    <mergeCell ref="D523:E523"/>
    <mergeCell ref="D31:E31"/>
    <mergeCell ref="D329:E329"/>
    <mergeCell ref="A42:N43"/>
    <mergeCell ref="A53:N54"/>
    <mergeCell ref="O488:U488"/>
    <mergeCell ref="D166:E166"/>
    <mergeCell ref="A482:N483"/>
    <mergeCell ref="D464:E464"/>
    <mergeCell ref="O167:S167"/>
    <mergeCell ref="D402:E402"/>
    <mergeCell ref="O403:S403"/>
    <mergeCell ref="A117:N118"/>
    <mergeCell ref="D37:E37"/>
    <mergeCell ref="D339:E339"/>
    <mergeCell ref="D466:E466"/>
    <mergeCell ref="D180:E180"/>
    <mergeCell ref="O256:U256"/>
    <mergeCell ref="D1:F1"/>
    <mergeCell ref="O227:U227"/>
    <mergeCell ref="A212:N213"/>
    <mergeCell ref="D382:E382"/>
    <mergeCell ref="A305:Y305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358:S358"/>
    <mergeCell ref="O371:S371"/>
    <mergeCell ref="O237:S237"/>
    <mergeCell ref="D334:E334"/>
    <mergeCell ref="O66:S66"/>
    <mergeCell ref="O115:S115"/>
    <mergeCell ref="I17:I18"/>
    <mergeCell ref="O15:S16"/>
    <mergeCell ref="P9:Q9"/>
    <mergeCell ref="A5:C5"/>
    <mergeCell ref="AE17:AE18"/>
    <mergeCell ref="A313:N314"/>
    <mergeCell ref="O387:S387"/>
    <mergeCell ref="O381:S381"/>
    <mergeCell ref="D356:E356"/>
    <mergeCell ref="D527:E527"/>
    <mergeCell ref="O303:U303"/>
    <mergeCell ref="A405:N406"/>
    <mergeCell ref="A323:Y323"/>
    <mergeCell ref="A342:N343"/>
    <mergeCell ref="A289:Y289"/>
    <mergeCell ref="D316:E316"/>
    <mergeCell ref="D387:E387"/>
    <mergeCell ref="D272:E272"/>
    <mergeCell ref="D443:E443"/>
    <mergeCell ref="D210:E210"/>
    <mergeCell ref="D381:E381"/>
    <mergeCell ref="D514:E514"/>
    <mergeCell ref="O298:U298"/>
    <mergeCell ref="D209:E209"/>
    <mergeCell ref="O292:S292"/>
    <mergeCell ref="D301:E301"/>
    <mergeCell ref="O463:S463"/>
    <mergeCell ref="D516:E516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A50:Y50"/>
    <mergeCell ref="A168:N169"/>
    <mergeCell ref="O312:S312"/>
    <mergeCell ref="O106:S106"/>
    <mergeCell ref="O404:S404"/>
    <mergeCell ref="D69:E69"/>
    <mergeCell ref="O78:S78"/>
    <mergeCell ref="D498:E498"/>
    <mergeCell ref="A376:N377"/>
    <mergeCell ref="O120:S120"/>
    <mergeCell ref="D8:L8"/>
    <mergeCell ref="D122:E122"/>
    <mergeCell ref="D224:E224"/>
    <mergeCell ref="O71:S71"/>
    <mergeCell ref="D211:E211"/>
    <mergeCell ref="O526:S526"/>
    <mergeCell ref="O234:S234"/>
    <mergeCell ref="O172:S172"/>
    <mergeCell ref="A220:Y220"/>
    <mergeCell ref="O99:S99"/>
    <mergeCell ref="O221:S221"/>
    <mergeCell ref="J545:J546"/>
    <mergeCell ref="O457:S457"/>
    <mergeCell ref="L545:L546"/>
    <mergeCell ref="O236:S236"/>
    <mergeCell ref="D284:E284"/>
    <mergeCell ref="O223:S223"/>
    <mergeCell ref="D259:E259"/>
    <mergeCell ref="D501:E501"/>
    <mergeCell ref="A197:Y197"/>
    <mergeCell ref="O250:U250"/>
    <mergeCell ref="A102:N103"/>
    <mergeCell ref="D326:E326"/>
    <mergeCell ref="G544:P544"/>
    <mergeCell ref="O535:U535"/>
    <mergeCell ref="O212:U212"/>
    <mergeCell ref="G545:G546"/>
    <mergeCell ref="O458:S458"/>
    <mergeCell ref="O523:S523"/>
    <mergeCell ref="U10:V10"/>
    <mergeCell ref="O208:S208"/>
    <mergeCell ref="O451:U451"/>
    <mergeCell ref="D79:E79"/>
    <mergeCell ref="O46:U46"/>
    <mergeCell ref="D502:E502"/>
    <mergeCell ref="D429:E429"/>
    <mergeCell ref="O257:U257"/>
    <mergeCell ref="O61:U61"/>
    <mergeCell ref="A307:N308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7:S18"/>
    <mergeCell ref="O222:S222"/>
    <mergeCell ref="O355:S355"/>
    <mergeCell ref="D28:E28"/>
    <mergeCell ref="O58:S58"/>
    <mergeCell ref="P11:Q11"/>
    <mergeCell ref="O2:V3"/>
    <mergeCell ref="O296:S296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A49:Y49"/>
    <mergeCell ref="A36:Y36"/>
    <mergeCell ref="O142:S142"/>
    <mergeCell ref="W17:W18"/>
    <mergeCell ref="O80:S80"/>
    <mergeCell ref="O273:S273"/>
    <mergeCell ref="O52:S52"/>
    <mergeCell ref="O79:S79"/>
    <mergeCell ref="A205:Y205"/>
    <mergeCell ref="D142:E142"/>
    <mergeCell ref="O158:U158"/>
    <mergeCell ref="O280:U280"/>
    <mergeCell ref="O218:U218"/>
    <mergeCell ref="O81:S81"/>
    <mergeCell ref="H5:L5"/>
    <mergeCell ref="A56:Y56"/>
    <mergeCell ref="O57:S57"/>
    <mergeCell ref="O293:S293"/>
    <mergeCell ref="O47:U47"/>
    <mergeCell ref="O149:S149"/>
    <mergeCell ref="A129:Y129"/>
    <mergeCell ref="O391:S391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O361:U361"/>
    <mergeCell ref="A494:Y494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D73:E73"/>
    <mergeCell ref="O91:S91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331:S331"/>
    <mergeCell ref="O502:S502"/>
    <mergeCell ref="O351:U351"/>
    <mergeCell ref="A378:Y378"/>
    <mergeCell ref="A506:Y506"/>
    <mergeCell ref="O265:S265"/>
    <mergeCell ref="O65:S65"/>
    <mergeCell ref="A362:Y362"/>
    <mergeCell ref="A436:N437"/>
    <mergeCell ref="D70:E70"/>
    <mergeCell ref="O352:U352"/>
    <mergeCell ref="D263:E263"/>
    <mergeCell ref="D312:E312"/>
    <mergeCell ref="D499:E499"/>
    <mergeCell ref="A202:N203"/>
    <mergeCell ref="D238:E238"/>
    <mergeCell ref="D426:E426"/>
    <mergeCell ref="O437:U437"/>
    <mergeCell ref="D486:E486"/>
    <mergeCell ref="D78:E78"/>
    <mergeCell ref="D134:E134"/>
    <mergeCell ref="O343:U343"/>
    <mergeCell ref="O281:U281"/>
    <mergeCell ref="O452:U452"/>
    <mergeCell ref="D363:E363"/>
    <mergeCell ref="D357:E357"/>
    <mergeCell ref="D71:E71"/>
    <mergeCell ref="D167:E167"/>
    <mergeCell ref="H9:I9"/>
    <mergeCell ref="A409:N410"/>
    <mergeCell ref="O30:S30"/>
    <mergeCell ref="O499:S499"/>
    <mergeCell ref="O426:S426"/>
    <mergeCell ref="O364:S364"/>
    <mergeCell ref="P6:Q6"/>
    <mergeCell ref="O29:S29"/>
    <mergeCell ref="A175:N176"/>
    <mergeCell ref="O200:S200"/>
    <mergeCell ref="O31:S31"/>
    <mergeCell ref="S6:T9"/>
    <mergeCell ref="A17:A18"/>
    <mergeCell ref="K17:K18"/>
    <mergeCell ref="C17:C18"/>
    <mergeCell ref="D9:E9"/>
    <mergeCell ref="F9:G9"/>
    <mergeCell ref="O383:U383"/>
    <mergeCell ref="D161:E161"/>
    <mergeCell ref="D232:E232"/>
    <mergeCell ref="O348:U348"/>
    <mergeCell ref="D403:E403"/>
    <mergeCell ref="O127:U127"/>
    <mergeCell ref="O23:S23"/>
    <mergeCell ref="O224:S224"/>
    <mergeCell ref="D60:E60"/>
    <mergeCell ref="A204:Y204"/>
    <mergeCell ref="D187:E187"/>
    <mergeCell ref="O28:S28"/>
    <mergeCell ref="D174:E174"/>
    <mergeCell ref="O326:S326"/>
    <mergeCell ref="O497:S497"/>
    <mergeCell ref="D472:E472"/>
    <mergeCell ref="A144:N145"/>
    <mergeCell ref="A433:Y433"/>
    <mergeCell ref="O207:S207"/>
    <mergeCell ref="D45:E45"/>
    <mergeCell ref="O263:S263"/>
    <mergeCell ref="O434:S434"/>
    <mergeCell ref="O334:S334"/>
    <mergeCell ref="O194:S194"/>
    <mergeCell ref="A484:Y484"/>
    <mergeCell ref="O121:S121"/>
    <mergeCell ref="O181:S181"/>
    <mergeCell ref="O479:S479"/>
    <mergeCell ref="A274:N275"/>
    <mergeCell ref="D456:E456"/>
    <mergeCell ref="D116:E116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