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A4E692-9295-478F-A21F-61FBACD5C6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277" i="1" l="1"/>
  <c r="X142" i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V516" i="1"/>
  <c r="W35" i="1"/>
  <c r="X88" i="1"/>
  <c r="X92" i="1" s="1"/>
  <c r="X106" i="1"/>
  <c r="X116" i="1" s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<sst xmlns="http://schemas.openxmlformats.org/spreadsheetml/2006/main" count="2202" uniqueCount="739">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</sst>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45369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45</v>
      </c>
      <c r="W51" s="346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4.1666666666666661</v>
      </c>
      <c r="W53" s="347">
        <f>IFERROR(W51/H51,"0")+IFERROR(W52/H52,"0")</f>
        <v>5</v>
      </c>
      <c r="X53" s="347">
        <f>IFERROR(IF(X51="",0,X51),"0")+IFERROR(IF(X52="",0,X52),"0")</f>
        <v>0.10874999999999999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45</v>
      </c>
      <c r="W54" s="347">
        <f>IFERROR(SUM(W51:W52),"0")</f>
        <v>54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33</v>
      </c>
      <c r="W69" s="346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3.0555555555555554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8.6999999999999994E-2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33</v>
      </c>
      <c r="W86" s="347">
        <f>IFERROR(SUM(W65:W84),"0")</f>
        <v>43.2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38</v>
      </c>
      <c r="W108" s="346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4.5238095238095237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0.10874999999999999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38</v>
      </c>
      <c r="W117" s="347">
        <f>IFERROR(SUM(W106:W115),"0")</f>
        <v>42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11</v>
      </c>
      <c r="W119" s="346">
        <f t="shared" ref="W119:W125" si="7">IFERROR(IF(V119="",0,CEILING((V119/$H119),1)*$H119),"")</f>
        <v>13.28</v>
      </c>
      <c r="X119" s="36">
        <f>IFERROR(IF(W119=0,"",ROUNDUP(W119/H119,0)*0.00937),"")</f>
        <v>3.7479999999999999E-2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3.3132530120481931</v>
      </c>
      <c r="W126" s="347">
        <f>IFERROR(W119/H119,"0")+IFERROR(W120/H120,"0")+IFERROR(W121/H121,"0")+IFERROR(W122/H122,"0")+IFERROR(W123/H123,"0")+IFERROR(W124/H124,"0")+IFERROR(W125/H125,"0")</f>
        <v>4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3.7479999999999999E-2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11</v>
      </c>
      <c r="W127" s="347">
        <f>IFERROR(SUM(W119:W125),"0")</f>
        <v>13.28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66</v>
      </c>
      <c r="W133" s="346">
        <f>IFERROR(IF(V133="",0,CEILING((V133/$H133),1)*$H133),"")</f>
        <v>67.5</v>
      </c>
      <c r="X133" s="36">
        <f>IFERROR(IF(W133=0,"",ROUNDUP(W133/H133,0)*0.00753),"")</f>
        <v>0.18825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24.444444444444443</v>
      </c>
      <c r="W134" s="347">
        <f>IFERROR(W130/H130,"0")+IFERROR(W131/H131,"0")+IFERROR(W132/H132,"0")+IFERROR(W133/H133,"0")</f>
        <v>25</v>
      </c>
      <c r="X134" s="347">
        <f>IFERROR(IF(X130="",0,X130),"0")+IFERROR(IF(X131="",0,X131),"0")+IFERROR(IF(X132="",0,X132),"0")+IFERROR(IF(X133="",0,X133),"0")</f>
        <v>0.18825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66</v>
      </c>
      <c r="W135" s="347">
        <f>IFERROR(SUM(W130:W133),"0")</f>
        <v>67.5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131</v>
      </c>
      <c r="W146" s="346">
        <f t="shared" ref="W146:W154" si="8">IFERROR(IF(V146="",0,CEILING((V146/$H146),1)*$H146),"")</f>
        <v>134.4</v>
      </c>
      <c r="X146" s="36">
        <f>IFERROR(IF(W146=0,"",ROUNDUP(W146/H146,0)*0.00753),"")</f>
        <v>0.24096000000000001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31.19047619047619</v>
      </c>
      <c r="W155" s="347">
        <f>IFERROR(W146/H146,"0")+IFERROR(W147/H147,"0")+IFERROR(W148/H148,"0")+IFERROR(W149/H149,"0")+IFERROR(W150/H150,"0")+IFERROR(W151/H151,"0")+IFERROR(W152/H152,"0")+IFERROR(W153/H153,"0")+IFERROR(W154/H154,"0")</f>
        <v>32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0.24096000000000001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131</v>
      </c>
      <c r="W156" s="347">
        <f>IFERROR(SUM(W146:W154),"0")</f>
        <v>134.4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120</v>
      </c>
      <c r="W169" s="346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144</v>
      </c>
      <c r="W170" s="346">
        <f>IFERROR(IF(V170="",0,CEILING((V170/$H170),1)*$H170),"")</f>
        <v>145.80000000000001</v>
      </c>
      <c r="X170" s="36">
        <f>IFERROR(IF(W170=0,"",ROUNDUP(W170/H170,0)*0.00937),"")</f>
        <v>0.25298999999999999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48.888888888888886</v>
      </c>
      <c r="W173" s="347">
        <f>IFERROR(W169/H169,"0")+IFERROR(W170/H170,"0")+IFERROR(W171/H171,"0")+IFERROR(W172/H172,"0")</f>
        <v>50</v>
      </c>
      <c r="X173" s="347">
        <f>IFERROR(IF(X169="",0,X169),"0")+IFERROR(IF(X170="",0,X170),"0")+IFERROR(IF(X171="",0,X171),"0")+IFERROR(IF(X172="",0,X172),"0")</f>
        <v>0.46850000000000003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264</v>
      </c>
      <c r="W174" s="347">
        <f>IFERROR(SUM(W169:W172),"0")</f>
        <v>270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61</v>
      </c>
      <c r="W179" s="346">
        <f t="shared" si="9"/>
        <v>64</v>
      </c>
      <c r="X179" s="36">
        <f>IFERROR(IF(W179=0,"",ROUNDUP(W179/H179,0)*0.01196),"")</f>
        <v>0.19136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61</v>
      </c>
      <c r="W180" s="346">
        <f t="shared" si="9"/>
        <v>62.4</v>
      </c>
      <c r="X180" s="36">
        <f>IFERROR(IF(W180=0,"",ROUNDUP(W180/H180,0)*0.02175),"")</f>
        <v>0.17399999999999999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64</v>
      </c>
      <c r="W182" s="346">
        <f t="shared" si="9"/>
        <v>64.8</v>
      </c>
      <c r="X182" s="36">
        <f>IFERROR(IF(W182=0,"",ROUNDUP(W182/H182,0)*0.00753),"")</f>
        <v>0.20331000000000002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100</v>
      </c>
      <c r="W184" s="346">
        <f t="shared" si="9"/>
        <v>100.8</v>
      </c>
      <c r="X184" s="36">
        <f>IFERROR(IF(W184=0,"",ROUNDUP(W184/H184,0)*0.00753),"")</f>
        <v>0.31625999999999999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63</v>
      </c>
      <c r="W186" s="346">
        <f t="shared" si="9"/>
        <v>64.8</v>
      </c>
      <c r="X186" s="36">
        <f t="shared" ref="X186:X192" si="10">IFERROR(IF(W186=0,"",ROUNDUP(W186/H186,0)*0.00753),"")</f>
        <v>0.20331000000000002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109</v>
      </c>
      <c r="W188" s="346">
        <f t="shared" si="9"/>
        <v>110.39999999999999</v>
      </c>
      <c r="X188" s="36">
        <f t="shared" si="10"/>
        <v>0.34638000000000002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134</v>
      </c>
      <c r="W189" s="346">
        <f t="shared" si="9"/>
        <v>134.4</v>
      </c>
      <c r="X189" s="36">
        <f t="shared" si="10"/>
        <v>0.42168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176</v>
      </c>
      <c r="W191" s="346">
        <f t="shared" si="9"/>
        <v>177.6</v>
      </c>
      <c r="X191" s="36">
        <f t="shared" si="10"/>
        <v>0.55722000000000005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84</v>
      </c>
      <c r="W192" s="346">
        <f t="shared" si="9"/>
        <v>84</v>
      </c>
      <c r="X192" s="36">
        <f t="shared" si="10"/>
        <v>0.26355000000000001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327.2371794871795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331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2.6770700000000001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852</v>
      </c>
      <c r="W194" s="347">
        <f>IFERROR(SUM(W176:W192),"0")</f>
        <v>863.2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74</v>
      </c>
      <c r="W198" s="346">
        <f>IFERROR(IF(V198="",0,CEILING((V198/$H198),1)*$H198),"")</f>
        <v>74.399999999999991</v>
      </c>
      <c r="X198" s="36">
        <f>IFERROR(IF(W198=0,"",ROUNDUP(W198/H198,0)*0.00753),"")</f>
        <v>0.23343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39</v>
      </c>
      <c r="W199" s="346">
        <f>IFERROR(IF(V199="",0,CEILING((V199/$H199),1)*$H199),"")</f>
        <v>40.799999999999997</v>
      </c>
      <c r="X199" s="36">
        <f>IFERROR(IF(W199=0,"",ROUNDUP(W199/H199,0)*0.00753),"")</f>
        <v>0.12801000000000001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47.083333333333336</v>
      </c>
      <c r="W200" s="347">
        <f>IFERROR(W196/H196,"0")+IFERROR(W197/H197,"0")+IFERROR(W198/H198,"0")+IFERROR(W199/H199,"0")</f>
        <v>48</v>
      </c>
      <c r="X200" s="347">
        <f>IFERROR(IF(X196="",0,X196),"0")+IFERROR(IF(X197="",0,X197),"0")+IFERROR(IF(X198="",0,X198),"0")+IFERROR(IF(X199="",0,X199),"0")</f>
        <v>0.36143999999999998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113</v>
      </c>
      <c r="W201" s="347">
        <f>IFERROR(SUM(W196:W199),"0")</f>
        <v>115.19999999999999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123</v>
      </c>
      <c r="W250" s="346">
        <f>IFERROR(IF(V250="",0,CEILING((V250/$H250),1)*$H250),"")</f>
        <v>126</v>
      </c>
      <c r="X250" s="36">
        <f>IFERROR(IF(W250=0,"",ROUNDUP(W250/H250,0)*0.00753),"")</f>
        <v>0.22590000000000002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29.285714285714285</v>
      </c>
      <c r="W254" s="347">
        <f>IFERROR(W250/H250,"0")+IFERROR(W251/H251,"0")+IFERROR(W252/H252,"0")+IFERROR(W253/H253,"0")</f>
        <v>30</v>
      </c>
      <c r="X254" s="347">
        <f>IFERROR(IF(X250="",0,X250),"0")+IFERROR(IF(X251="",0,X251),"0")+IFERROR(IF(X252="",0,X252),"0")+IFERROR(IF(X253="",0,X253),"0")</f>
        <v>0.22590000000000002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123</v>
      </c>
      <c r="W255" s="347">
        <f>IFERROR(SUM(W250:W253),"0")</f>
        <v>126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56</v>
      </c>
      <c r="W268" s="346">
        <f>IFERROR(IF(V268="",0,CEILING((V268/$H268),1)*$H268),"")</f>
        <v>58.800000000000004</v>
      </c>
      <c r="X268" s="36">
        <f>IFERROR(IF(W268=0,"",ROUNDUP(W268/H268,0)*0.02175),"")</f>
        <v>0.15225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122</v>
      </c>
      <c r="W269" s="346">
        <f>IFERROR(IF(V269="",0,CEILING((V269/$H269),1)*$H269),"")</f>
        <v>124.8</v>
      </c>
      <c r="X269" s="36">
        <f>IFERROR(IF(W269=0,"",ROUNDUP(W269/H269,0)*0.02175),"")</f>
        <v>0.34799999999999998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31</v>
      </c>
      <c r="W270" s="346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25.998168498168496</v>
      </c>
      <c r="W271" s="347">
        <f>IFERROR(W268/H268,"0")+IFERROR(W269/H269,"0")+IFERROR(W270/H270,"0")</f>
        <v>27</v>
      </c>
      <c r="X271" s="347">
        <f>IFERROR(IF(X268="",0,X268),"0")+IFERROR(IF(X269="",0,X269),"0")+IFERROR(IF(X270="",0,X270),"0")</f>
        <v>0.58724999999999994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209</v>
      </c>
      <c r="W272" s="347">
        <f>IFERROR(SUM(W268:W270),"0")</f>
        <v>217.2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42</v>
      </c>
      <c r="W309" s="346">
        <f>IFERROR(IF(V309="",0,CEILING((V309/$H309),1)*$H309),"")</f>
        <v>42</v>
      </c>
      <c r="X309" s="36">
        <f>IFERROR(IF(W309=0,"",ROUNDUP(W309/H309,0)*0.00753),"")</f>
        <v>0.15060000000000001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20</v>
      </c>
      <c r="W311" s="347">
        <f>IFERROR(W308/H308,"0")+IFERROR(W309/H309,"0")+IFERROR(W310/H310,"0")</f>
        <v>20</v>
      </c>
      <c r="X311" s="347">
        <f>IFERROR(IF(X308="",0,X308),"0")+IFERROR(IF(X309="",0,X309),"0")+IFERROR(IF(X310="",0,X310),"0")</f>
        <v>0.15060000000000001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42</v>
      </c>
      <c r="W312" s="347">
        <f>IFERROR(SUM(W308:W310),"0")</f>
        <v>42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0</v>
      </c>
      <c r="W331" s="346">
        <f t="shared" si="17"/>
        <v>0</v>
      </c>
      <c r="X331" s="36" t="str">
        <f>IFERROR(IF(W331=0,"",ROUNDUP(W331/H331,0)*0.02175),"")</f>
        <v/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540</v>
      </c>
      <c r="W333" s="346">
        <f t="shared" si="17"/>
        <v>540</v>
      </c>
      <c r="X333" s="36">
        <f>IFERROR(IF(W333=0,"",ROUNDUP(W333/H333,0)*0.02175),"")</f>
        <v>0.78299999999999992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265</v>
      </c>
      <c r="W335" s="346">
        <f t="shared" si="17"/>
        <v>270</v>
      </c>
      <c r="X335" s="36">
        <f>IFERROR(IF(W335=0,"",ROUNDUP(W335/H335,0)*0.02175),"")</f>
        <v>0.39149999999999996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53.666666666666671</v>
      </c>
      <c r="W338" s="347">
        <f>IFERROR(W330/H330,"0")+IFERROR(W331/H331,"0")+IFERROR(W332/H332,"0")+IFERROR(W333/H333,"0")+IFERROR(W334/H334,"0")+IFERROR(W335/H335,"0")+IFERROR(W336/H336,"0")+IFERROR(W337/H337,"0")</f>
        <v>54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1.1744999999999999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805</v>
      </c>
      <c r="W339" s="347">
        <f>IFERROR(SUM(W330:W337),"0")</f>
        <v>810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120</v>
      </c>
      <c r="W341" s="346">
        <f>IFERROR(IF(V341="",0,CEILING((V341/$H341),1)*$H341),"")</f>
        <v>120</v>
      </c>
      <c r="X341" s="36">
        <f>IFERROR(IF(W341=0,"",ROUNDUP(W341/H341,0)*0.02175),"")</f>
        <v>0.17399999999999999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8</v>
      </c>
      <c r="W344" s="347">
        <f>IFERROR(W341/H341,"0")+IFERROR(W342/H342,"0")+IFERROR(W343/H343,"0")</f>
        <v>8</v>
      </c>
      <c r="X344" s="347">
        <f>IFERROR(IF(X341="",0,X341),"0")+IFERROR(IF(X342="",0,X342),"0")+IFERROR(IF(X343="",0,X343),"0")</f>
        <v>0.17399999999999999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120</v>
      </c>
      <c r="W345" s="347">
        <f>IFERROR(SUM(W341:W343),"0")</f>
        <v>120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40</v>
      </c>
      <c r="W348" s="346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5.1282051282051286</v>
      </c>
      <c r="W349" s="347">
        <f>IFERROR(W347/H347,"0")+IFERROR(W348/H348,"0")</f>
        <v>6</v>
      </c>
      <c r="X349" s="347">
        <f>IFERROR(IF(X347="",0,X347),"0")+IFERROR(IF(X348="",0,X348),"0")</f>
        <v>0.1305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40</v>
      </c>
      <c r="W350" s="347">
        <f>IFERROR(SUM(W347:W348),"0")</f>
        <v>46.8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57</v>
      </c>
      <c r="W352" s="346">
        <f>IFERROR(IF(V352="",0,CEILING((V352/$H352),1)*$H352),"")</f>
        <v>62.4</v>
      </c>
      <c r="X352" s="36">
        <f>IFERROR(IF(W352=0,"",ROUNDUP(W352/H352,0)*0.02175),"")</f>
        <v>0.17399999999999999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7.3076923076923075</v>
      </c>
      <c r="W353" s="347">
        <f>IFERROR(W352/H352,"0")</f>
        <v>8</v>
      </c>
      <c r="X353" s="347">
        <f>IFERROR(IF(X352="",0,X352),"0")</f>
        <v>0.17399999999999999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57</v>
      </c>
      <c r="W354" s="347">
        <f>IFERROR(SUM(W352:W352),"0")</f>
        <v>62.4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194</v>
      </c>
      <c r="W370" s="346">
        <f>IFERROR(IF(V370="",0,CEILING((V370/$H370),1)*$H370),"")</f>
        <v>195</v>
      </c>
      <c r="X370" s="36">
        <f>IFERROR(IF(W370=0,"",ROUNDUP(W370/H370,0)*0.02175),"")</f>
        <v>0.54374999999999996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24.871794871794872</v>
      </c>
      <c r="W374" s="347">
        <f>IFERROR(W370/H370,"0")+IFERROR(W371/H371,"0")+IFERROR(W372/H372,"0")+IFERROR(W373/H373,"0")</f>
        <v>25</v>
      </c>
      <c r="X374" s="347">
        <f>IFERROR(IF(X370="",0,X370),"0")+IFERROR(IF(X371="",0,X371),"0")+IFERROR(IF(X372="",0,X372),"0")+IFERROR(IF(X373="",0,X373),"0")</f>
        <v>0.54374999999999996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194</v>
      </c>
      <c r="W375" s="347">
        <f>IFERROR(SUM(W370:W373),"0")</f>
        <v>195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46</v>
      </c>
      <c r="W388" s="346">
        <f t="shared" ref="W388:W400" si="18">IFERROR(IF(V388="",0,CEILING((V388/$H388),1)*$H388),"")</f>
        <v>46.2</v>
      </c>
      <c r="X388" s="36">
        <f>IFERROR(IF(W388=0,"",ROUNDUP(W388/H388,0)*0.00753),"")</f>
        <v>8.2830000000000001E-2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164</v>
      </c>
      <c r="W390" s="346">
        <f t="shared" si="18"/>
        <v>168</v>
      </c>
      <c r="X390" s="36">
        <f>IFERROR(IF(W390=0,"",ROUNDUP(W390/H390,0)*0.00753),"")</f>
        <v>0.30120000000000002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26</v>
      </c>
      <c r="W395" s="346">
        <f t="shared" si="18"/>
        <v>27.3</v>
      </c>
      <c r="X395" s="36">
        <f t="shared" si="19"/>
        <v>6.5259999999999999E-2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62.38095238095238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64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0.44929000000000002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236</v>
      </c>
      <c r="W402" s="347">
        <f>IFERROR(SUM(W388:W400),"0")</f>
        <v>241.5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133</v>
      </c>
      <c r="W427" s="346">
        <f t="shared" ref="W427:W433" si="20">IFERROR(IF(V427="",0,CEILING((V427/$H427),1)*$H427),"")</f>
        <v>134.4</v>
      </c>
      <c r="X427" s="36">
        <f>IFERROR(IF(W427=0,"",ROUNDUP(W427/H427,0)*0.00753),"")</f>
        <v>0.24096000000000001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31.666666666666664</v>
      </c>
      <c r="W434" s="347">
        <f>IFERROR(W427/H427,"0")+IFERROR(W428/H428,"0")+IFERROR(W429/H429,"0")+IFERROR(W430/H430,"0")+IFERROR(W431/H431,"0")+IFERROR(W432/H432,"0")+IFERROR(W433/H433,"0")</f>
        <v>32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0.24096000000000001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133</v>
      </c>
      <c r="W435" s="347">
        <f>IFERROR(SUM(W427:W433),"0")</f>
        <v>134.4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128</v>
      </c>
      <c r="W449" s="346">
        <f t="shared" si="21"/>
        <v>132</v>
      </c>
      <c r="X449" s="36">
        <f t="shared" si="22"/>
        <v>0.29899999999999999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54</v>
      </c>
      <c r="W450" s="346">
        <f t="shared" si="21"/>
        <v>58.080000000000005</v>
      </c>
      <c r="X450" s="36">
        <f t="shared" si="22"/>
        <v>0.13156000000000001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115</v>
      </c>
      <c r="W452" s="346">
        <f t="shared" si="21"/>
        <v>116.16000000000001</v>
      </c>
      <c r="X452" s="36">
        <f t="shared" si="22"/>
        <v>0.26312000000000002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56.25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58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0.69368000000000007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297</v>
      </c>
      <c r="W461" s="347">
        <f>IFERROR(SUM(W447:W459),"0")</f>
        <v>306.24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69</v>
      </c>
      <c r="W463" s="346">
        <f>IFERROR(IF(V463="",0,CEILING((V463/$H463),1)*$H463),"")</f>
        <v>73.92</v>
      </c>
      <c r="X463" s="36">
        <f>IFERROR(IF(W463=0,"",ROUNDUP(W463/H463,0)*0.01196),"")</f>
        <v>0.16744000000000001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13.068181818181818</v>
      </c>
      <c r="W465" s="347">
        <f>IFERROR(W463/H463,"0")+IFERROR(W464/H464,"0")</f>
        <v>14</v>
      </c>
      <c r="X465" s="347">
        <f>IFERROR(IF(X463="",0,X463),"0")+IFERROR(IF(X464="",0,X464),"0")</f>
        <v>0.16744000000000001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69</v>
      </c>
      <c r="W466" s="347">
        <f>IFERROR(SUM(W463:W464),"0")</f>
        <v>73.92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204</v>
      </c>
      <c r="W468" s="346">
        <f t="shared" ref="W468:W473" si="23">IFERROR(IF(V468="",0,CEILING((V468/$H468),1)*$H468),"")</f>
        <v>205.92000000000002</v>
      </c>
      <c r="X468" s="36">
        <f>IFERROR(IF(W468=0,"",ROUNDUP(W468/H468,0)*0.01196),"")</f>
        <v>0.46644000000000002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42</v>
      </c>
      <c r="W469" s="346">
        <f t="shared" si="23"/>
        <v>42.24</v>
      </c>
      <c r="X469" s="36">
        <f>IFERROR(IF(W469=0,"",ROUNDUP(W469/H469,0)*0.01196),"")</f>
        <v>9.5680000000000001E-2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138</v>
      </c>
      <c r="W470" s="346">
        <f t="shared" si="23"/>
        <v>142.56</v>
      </c>
      <c r="X470" s="36">
        <f>IFERROR(IF(W470=0,"",ROUNDUP(W470/H470,0)*0.01196),"")</f>
        <v>0.32291999999999998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72.72727272727272</v>
      </c>
      <c r="W474" s="347">
        <f>IFERROR(W468/H468,"0")+IFERROR(W469/H469,"0")+IFERROR(W470/H470,"0")+IFERROR(W471/H471,"0")+IFERROR(W472/H472,"0")+IFERROR(W473/H473,"0")</f>
        <v>74</v>
      </c>
      <c r="X474" s="347">
        <f>IFERROR(IF(X468="",0,X468),"0")+IFERROR(IF(X469="",0,X469),"0")+IFERROR(IF(X470="",0,X470),"0")+IFERROR(IF(X471="",0,X471),"0")+IFERROR(IF(X472="",0,X472),"0")+IFERROR(IF(X473="",0,X473),"0")</f>
        <v>0.88504000000000005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384</v>
      </c>
      <c r="W475" s="347">
        <f>IFERROR(SUM(W468:W473),"0")</f>
        <v>390.72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4262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4368.9600000000009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4547.6545281111121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4661.6039999999994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9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4772.6545281111121</v>
      </c>
      <c r="W515" s="347">
        <f>GrossWeightTotalR+PalletQtyTotalR*25</f>
        <v>4886.6039999999994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904.25492245371765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924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9.8751100000000012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54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98.48</v>
      </c>
      <c r="F522" s="46">
        <f>IFERROR(W130*1,"0")+IFERROR(W131*1,"0")+IFERROR(W132*1,"0")+IFERROR(W133*1,"0")</f>
        <v>67.5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134.4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1248.3999999999999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343.20000000000005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42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1039.2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195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241.5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134.4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770.88000000000011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09,00"/>
        <filter val="11,00"/>
        <filter val="113,00"/>
        <filter val="115,00"/>
        <filter val="120,00"/>
        <filter val="122,00"/>
        <filter val="123,00"/>
        <filter val="128,00"/>
        <filter val="13,07"/>
        <filter val="131,00"/>
        <filter val="133,00"/>
        <filter val="134,00"/>
        <filter val="138,00"/>
        <filter val="144,00"/>
        <filter val="164,00"/>
        <filter val="176,00"/>
        <filter val="194,00"/>
        <filter val="20,00"/>
        <filter val="204,00"/>
        <filter val="209,00"/>
        <filter val="236,00"/>
        <filter val="24,44"/>
        <filter val="24,87"/>
        <filter val="26,00"/>
        <filter val="264,00"/>
        <filter val="265,00"/>
        <filter val="29,29"/>
        <filter val="297,00"/>
        <filter val="3,06"/>
        <filter val="3,31"/>
        <filter val="31,00"/>
        <filter val="31,19"/>
        <filter val="31,67"/>
        <filter val="327,24"/>
        <filter val="33,00"/>
        <filter val="38,00"/>
        <filter val="384,00"/>
        <filter val="39,00"/>
        <filter val="4 262,00"/>
        <filter val="4 547,65"/>
        <filter val="4 772,65"/>
        <filter val="4,17"/>
        <filter val="4,52"/>
        <filter val="40,00"/>
        <filter val="42,00"/>
        <filter val="45,00"/>
        <filter val="46,00"/>
        <filter val="47,08"/>
        <filter val="48,89"/>
        <filter val="5,13"/>
        <filter val="53,67"/>
        <filter val="54,00"/>
        <filter val="540,00"/>
        <filter val="56,00"/>
        <filter val="56,25"/>
        <filter val="57,00"/>
        <filter val="61,00"/>
        <filter val="62,38"/>
        <filter val="63,00"/>
        <filter val="64,00"/>
        <filter val="66,00"/>
        <filter val="69,00"/>
        <filter val="7,31"/>
        <filter val="72,73"/>
        <filter val="74,00"/>
        <filter val="8,00"/>
        <filter val="805,00"/>
        <filter val="84,00"/>
        <filter val="852,00"/>
        <filter val="9"/>
        <filter val="904,25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