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4 ПОКОМ КИ филиалы\"/>
    </mc:Choice>
  </mc:AlternateContent>
  <xr:revisionPtr revIDLastSave="0" documentId="13_ncr:1_{9BD6DC75-5410-416B-A2C4-8BEDD5623F8A}" xr6:coauthVersionLast="45" xr6:coauthVersionMax="45" xr10:uidLastSave="{00000000-0000-0000-0000-000000000000}"/>
  <bookViews>
    <workbookView xWindow="-120" yWindow="-120" windowWidth="29040" windowHeight="15840" tabRatio="495" xr2:uid="{00000000-000D-0000-FFFF-FFFF00000000}"/>
  </bookViews>
  <sheets>
    <sheet name="КИ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КИ!$A$5:$I$94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6" i="1"/>
  <c r="I43" i="1" l="1"/>
  <c r="I7" i="1" l="1"/>
  <c r="I8" i="1"/>
  <c r="I9" i="1"/>
  <c r="I10" i="1"/>
  <c r="I11" i="1"/>
  <c r="I20" i="1"/>
  <c r="I12" i="1"/>
  <c r="I25" i="1"/>
  <c r="I21" i="1"/>
  <c r="I13" i="1"/>
  <c r="I24" i="1"/>
  <c r="I19" i="1"/>
  <c r="I32" i="1"/>
  <c r="I14" i="1"/>
  <c r="I17" i="1"/>
  <c r="I26" i="1"/>
  <c r="I18" i="1"/>
  <c r="I16" i="1"/>
  <c r="I37" i="1"/>
  <c r="I23" i="1"/>
  <c r="I30" i="1"/>
  <c r="I27" i="1"/>
  <c r="I22" i="1"/>
  <c r="I46" i="1"/>
  <c r="I31" i="1"/>
  <c r="I33" i="1"/>
  <c r="I15" i="1"/>
  <c r="I34" i="1"/>
  <c r="I29" i="1"/>
  <c r="I41" i="1"/>
  <c r="I38" i="1"/>
  <c r="I44" i="1"/>
  <c r="I39" i="1"/>
  <c r="I28" i="1"/>
  <c r="I50" i="1"/>
  <c r="I55" i="1"/>
  <c r="I51" i="1"/>
  <c r="I60" i="1"/>
  <c r="I40" i="1"/>
  <c r="I35" i="1"/>
  <c r="I49" i="1"/>
  <c r="I65" i="1"/>
  <c r="I56" i="1"/>
  <c r="I66" i="1"/>
  <c r="I58" i="1"/>
  <c r="I47" i="1"/>
  <c r="I42" i="1"/>
  <c r="I68" i="1"/>
  <c r="I53" i="1"/>
  <c r="I48" i="1"/>
  <c r="I36" i="1"/>
  <c r="I54" i="1"/>
  <c r="I67" i="1"/>
  <c r="I78" i="1"/>
  <c r="I71" i="1"/>
  <c r="I62" i="1"/>
  <c r="I74" i="1"/>
  <c r="I77" i="1"/>
  <c r="I6" i="1"/>
  <c r="H7" i="1" l="1"/>
  <c r="H8" i="1"/>
  <c r="H9" i="1"/>
  <c r="H10" i="1"/>
  <c r="H11" i="1"/>
  <c r="H20" i="1"/>
  <c r="H12" i="1"/>
  <c r="H25" i="1"/>
  <c r="H21" i="1"/>
  <c r="H13" i="1"/>
  <c r="H24" i="1"/>
  <c r="H19" i="1"/>
  <c r="H32" i="1"/>
  <c r="H14" i="1"/>
  <c r="H17" i="1"/>
  <c r="H26" i="1"/>
  <c r="H18" i="1"/>
  <c r="H16" i="1"/>
  <c r="H37" i="1"/>
  <c r="H23" i="1"/>
  <c r="H30" i="1"/>
  <c r="H27" i="1"/>
  <c r="H22" i="1"/>
  <c r="H31" i="1"/>
  <c r="H33" i="1"/>
  <c r="H15" i="1"/>
  <c r="H34" i="1"/>
  <c r="H29" i="1"/>
  <c r="H41" i="1"/>
  <c r="H38" i="1"/>
  <c r="H28" i="1"/>
  <c r="H50" i="1"/>
  <c r="H55" i="1"/>
  <c r="H40" i="1"/>
  <c r="H35" i="1"/>
  <c r="H58" i="1"/>
  <c r="H57" i="1"/>
  <c r="H59" i="1"/>
  <c r="H45" i="1"/>
  <c r="H47" i="1"/>
  <c r="H42" i="1"/>
  <c r="H70" i="1"/>
  <c r="H53" i="1"/>
  <c r="H48" i="1"/>
  <c r="H36" i="1"/>
  <c r="H54" i="1"/>
  <c r="H67" i="1"/>
  <c r="H75" i="1"/>
  <c r="H76" i="1"/>
  <c r="H78" i="1"/>
  <c r="H72" i="1"/>
  <c r="H71" i="1"/>
  <c r="H77" i="1"/>
  <c r="H6" i="1"/>
  <c r="G7" i="1" l="1"/>
  <c r="G8" i="1"/>
  <c r="G9" i="1"/>
  <c r="G11" i="1"/>
  <c r="G20" i="1"/>
  <c r="G12" i="1"/>
  <c r="G21" i="1"/>
  <c r="G13" i="1"/>
  <c r="G24" i="1"/>
  <c r="G19" i="1"/>
  <c r="G32" i="1"/>
  <c r="G14" i="1"/>
  <c r="G17" i="1"/>
  <c r="G26" i="1"/>
  <c r="G18" i="1"/>
  <c r="G16" i="1"/>
  <c r="G37" i="1"/>
  <c r="G23" i="1"/>
  <c r="G30" i="1"/>
  <c r="G27" i="1"/>
  <c r="G22" i="1"/>
  <c r="G31" i="1"/>
  <c r="G33" i="1"/>
  <c r="G15" i="1"/>
  <c r="G34" i="1"/>
  <c r="G29" i="1"/>
  <c r="G41" i="1"/>
  <c r="G38" i="1"/>
  <c r="G44" i="1"/>
  <c r="G28" i="1"/>
  <c r="G50" i="1"/>
  <c r="G60" i="1"/>
  <c r="G40" i="1"/>
  <c r="G35" i="1"/>
  <c r="G45" i="1"/>
  <c r="G42" i="1"/>
  <c r="G48" i="1"/>
  <c r="G36" i="1"/>
  <c r="G54" i="1"/>
  <c r="G67" i="1"/>
  <c r="G75" i="1"/>
  <c r="G76" i="1"/>
  <c r="G78" i="1"/>
  <c r="G72" i="1"/>
  <c r="G74" i="1"/>
  <c r="G6" i="1"/>
</calcChain>
</file>

<file path=xl/sharedStrings.xml><?xml version="1.0" encoding="utf-8"?>
<sst xmlns="http://schemas.openxmlformats.org/spreadsheetml/2006/main" count="302" uniqueCount="139">
  <si>
    <t>Параметры:</t>
  </si>
  <si>
    <t>Отбор:</t>
  </si>
  <si>
    <t>Номенклатура.Производитель</t>
  </si>
  <si>
    <t>Номенклатура.Товарная категория</t>
  </si>
  <si>
    <t>219  Колбаса Докторская Особая ТМ Особый рецепт, ВЕС  ПОКОМ</t>
  </si>
  <si>
    <t>Вареные колбасы (поком)</t>
  </si>
  <si>
    <t>201  Ветчина Нежная ТМ Особый рецепт, (2,5кг), ПОКОМ</t>
  </si>
  <si>
    <t>Ветчины (поком)</t>
  </si>
  <si>
    <t>235  Колбаса Особая ТМ Особый рецепт, ВЕС, ТМ Стародворье ПОКОМ</t>
  </si>
  <si>
    <t>255  Сосиски Молочные для завтрака ТМ Особый рецепт, п/а МГС, ВЕС, ТМ Стародворье  ПОКОМ</t>
  </si>
  <si>
    <t>Сосиски сардельки (поком)</t>
  </si>
  <si>
    <t>217  Колбаса Докторская Дугушка, ВЕС, НЕ ГОСТ, ТМ Стародворье ПОКОМ</t>
  </si>
  <si>
    <t>005  Колбаса Докторская ГОСТ, Вязанка вектор,ВЕС. ПОКОМ</t>
  </si>
  <si>
    <t>229  Колбаса Молочная Дугушка, в/у, ВЕС, ТМ Стародворье   ПОКОМ</t>
  </si>
  <si>
    <t>283  Сосиски Сочинки, ВЕС, ТМ Стародворье ПОКОМ</t>
  </si>
  <si>
    <t>369 Колбаса Сливушка ТМ Вязанка в оболочке полиамид вес.  ПОКОМ</t>
  </si>
  <si>
    <t>200  Ветчина Дугушка ТМ Стародворье, вектор в/у    ПОКОМ</t>
  </si>
  <si>
    <t>313 Колбаса вареная Молокуша ТМ Вязанка в оболочке полиамид. ВЕС  ПОКОМ</t>
  </si>
  <si>
    <t>273  Сосиски Сочинки с сочной грудинкой, МГС 0.4кг,   ПОКОМ</t>
  </si>
  <si>
    <t>312  Ветчина Филейская ТМ Вязанка ТС Столичная ВЕС  ПОКОМ</t>
  </si>
  <si>
    <t>242  Колбаса Сервелат ЗАПЕЧ.Дугушка ТМ Стародворье, вектор, в/к     ПОКОМ</t>
  </si>
  <si>
    <t>Варено-копченые колбасы (поком)</t>
  </si>
  <si>
    <t>236  Колбаса Рубленая ЗАПЕЧ. Дугушка ТМ Стародворье, вектор, в/к    ПОКОМ</t>
  </si>
  <si>
    <t>320  Сосиски Сочинки с сочным окороком 0,4 кг ТМ Стародворье  ПОКОМ</t>
  </si>
  <si>
    <t>239  Колбаса Салями запеч Дугушка, оболочка вектор, ВЕС, ТМ Стародворье  ПОКОМ</t>
  </si>
  <si>
    <t>017  Сосиски Вязанка Сливочные, Вязанка амицел ВЕС.ПОКОМ</t>
  </si>
  <si>
    <t>314 Колбаса вареная Филейская ТМ Вязанка ТС Классическая в оболочке полиамид.  ПОКОМ</t>
  </si>
  <si>
    <t>250  Сардельки стародворские с говядиной в обол. NDX, ВЕС. ПОКОМ</t>
  </si>
  <si>
    <t>016  Сосиски Вязанка Молочные, Вязанка вискофан  ВЕС.ПОКОМ</t>
  </si>
  <si>
    <t>302  Сосиски Сочинки по-баварски,  0.4кг, ТМ Стародворье  ПОКОМ</t>
  </si>
  <si>
    <t>383 Колбаса Сочинка по-европейски с сочной грудиной ТМ Стародворье в оболочке фиброуз в ва  Поком</t>
  </si>
  <si>
    <t>301  Сосиски Сочинки по-баварски с сыром,  0.4кг, ТМ Стародворье  ПОКОМ</t>
  </si>
  <si>
    <t>018  Сосиски Рубленые, Вязанка вискофан  ВЕС.ПОКОМ</t>
  </si>
  <si>
    <t>384  Колбаса Сочинка по-фински с сочным окороком ТМ Стародворье в оболочке фиброуз в ва  Поком</t>
  </si>
  <si>
    <t>371  Сосиски Сочинки Молочные 0,4 кг ТМ Стародворье  ПОКОМ</t>
  </si>
  <si>
    <t>225  Колбаса Дугушка со шпиком, ВЕС, ТМ Стародворье   ПОКОМ</t>
  </si>
  <si>
    <t>367 Вареные колбасы Молокуша Вязанка Фикс.вес 0,45 п/а Вязанка  ПОКОМ</t>
  </si>
  <si>
    <t>372  Сосиски Сочинки Сливочные 0,4 кг ТМ Стародворье  ПОКОМ</t>
  </si>
  <si>
    <t>363 Сардельки Филейские Вязанка ТМ Вязанка в обол NDX  ПОКОМ</t>
  </si>
  <si>
    <t>247  Сардельки Нежные, ВЕС.  ПОКОМ</t>
  </si>
  <si>
    <t>248  Сардельки Сочные ТМ Особый рецепт,   ПОКОМ</t>
  </si>
  <si>
    <t>370 Ветчина Сливушка с индейкой ТМ Вязанка в оболочке полиамид.</t>
  </si>
  <si>
    <t>358 Колбаса Сервелат Мясорубский ТМ Стародворье с мелкорубленным окороком в вак упак  ПОКОМ</t>
  </si>
  <si>
    <t>263  Шпикачки Стародворские, ВЕС.  ПОКОМ</t>
  </si>
  <si>
    <t>391 Вареные колбасы «Докторская ГОСТ» Фикс.вес 0,37 п/а ТМ «Вязанка»  Поком</t>
  </si>
  <si>
    <t>032  Сосиски Вязанка Сливочные, Вязанка амицел МГС, 0.45кг, ПОКОМ</t>
  </si>
  <si>
    <t>309  Сосиски Сочинки с сыром 0,4 кг ТМ Стародворье  ПОКОМ</t>
  </si>
  <si>
    <t>297  Колбаса Мясорубская с рубленой грудинкой ВЕС ТМ Стародворье  ПОКОМ</t>
  </si>
  <si>
    <t>251  Сосиски Баварские, ВЕС.  ПОКОМ</t>
  </si>
  <si>
    <t>395 Ветчины «Дугушка» Фикс.вес 0,6 П/а ТМ «Дугушка»  Поком</t>
  </si>
  <si>
    <t>325 Колбаса Сервелат Мясорубский ТМ Стародворье с мелкорубленным окороком 0,35 кг  ПОКОМ</t>
  </si>
  <si>
    <t>350 Сосиски Молокуши миникушай ТМ Вязанка в оболочке амицел в модифиц газовой среде 0,45 кг  Поком</t>
  </si>
  <si>
    <t>392 Вареные колбасы «Докторская ГОСТ» Фикс.вес 0,6 Вектор ТМ «Дугушка»  Поком</t>
  </si>
  <si>
    <t>296  Колбаса Мясорубская с рубленой грудинкой 0,35кг срез ТМ Стародворье  ПОКОМ</t>
  </si>
  <si>
    <t>030  Сосиски Вязанка Молочные, Вязанка вискофан МГС, 0.45кг, 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</si>
  <si>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</si>
  <si>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</si>
  <si>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339  Колбаса вареная Филейская ТМ Вязанка ТС Классическая, 0,40 кг.  ПОКОМ</t>
  </si>
  <si>
    <t>244  Колбаса Сервелат Кремлевский, ВЕС. ПОКОМ</t>
  </si>
  <si>
    <t>215  Колбаса Докторская ГОСТ Дугушка, ВЕС, ТМ Стародворье ПОКОМ</t>
  </si>
  <si>
    <t>267  Колбаса Салями Филейбургская зернистая, оболочка фиброуз, ВЕС, ТМ Баварушка  ПОКОМ</t>
  </si>
  <si>
    <t>352  Сардельки Сочинки с сыром 0,4 кг ТМ Стародворье   ПОКОМ</t>
  </si>
  <si>
    <t>266  Колбаса Филейбургская с сочным окороком, ВЕС, ТМ Баварушка  ПОКОМ</t>
  </si>
  <si>
    <t>470 Колбаса Любительская ТМ Вязанка в оболочке полиамид.Мясной продукт категории А.  Поком</t>
  </si>
  <si>
    <t>062  Колбаса Кракушка пряная с сальцем, 0.3кг в/у п/к, БАВАРУШКА ПОКОМ</t>
  </si>
  <si>
    <t>Полукопченые колбасы (поком)</t>
  </si>
  <si>
    <t>083  Колбаса Швейцарская 0,17 кг., ШТ., сырокопченая   ПОКОМ</t>
  </si>
  <si>
    <t>Сырокопченые колбасы (поком)</t>
  </si>
  <si>
    <t>276  Колбаса Сливушка ТМ Вязанка в оболочке полиамид 0,45 кг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</si>
  <si>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</si>
  <si>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</si>
  <si>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259  Сосиски Сливочные Дугушка, ВЕС.   ПОКОМ</t>
  </si>
  <si>
    <t>451 Сосиски «Баварские» Фикс.вес 0,35 П/а ТМ «Стародворье»  Поком</t>
  </si>
  <si>
    <t>446 Сосиски Баварские с сыром 0,35 кг. ТМ Стародворье в оболочке айпил в модифи газовой среде  Поком</t>
  </si>
  <si>
    <t>Луганск</t>
  </si>
  <si>
    <t>Бердянск</t>
  </si>
  <si>
    <t>Донецк</t>
  </si>
  <si>
    <t>Мелитополь</t>
  </si>
  <si>
    <t>265  Колбаса Балыкбургская, ВЕС, ТМ Баварушка  ПОКОМ</t>
  </si>
  <si>
    <t>417 П/к колбасы «Сочинка рубленая с сочным окороком» Весовой фиброуз ТМ «Стародворье»  Поком</t>
  </si>
  <si>
    <t>381  Сардельки Сочинки 0,4кг ТМ Стародворье  ПОКОМ</t>
  </si>
  <si>
    <t>355 Сос Молочные для завтрака ОР полиамид мгс 0,4 кг НД СК  ПОКОМ</t>
  </si>
  <si>
    <t>321 Сосиски Сочинки по-баварски с сыром ТМ Стародворье в оболочке  ПОКОМ</t>
  </si>
  <si>
    <t>318 Сосиски Датские ТМ Зареченские колбасы ТС Зареченские п полиамид в модифициров  ПОКОМ</t>
  </si>
  <si>
    <t>322 Сосиски Сочинки с сыром ТМ Стародворье в оболочке  ПОКОМ</t>
  </si>
  <si>
    <t>268  Сосиски Филейбургские с филе сочного окорока, ВЕС, ТМ Баварушка  ПОКОМ</t>
  </si>
  <si>
    <t>317 Колбаса Сервелат Рижский ТМ Зареченские ТС Зареченские  фиброуз в вакуумной у  ПОКОМ</t>
  </si>
  <si>
    <t>316 Колбаса варенокоиз мяса птицы Сервелат Пражский ТМ Зареченские ТС Зареченские  ПОКОМ</t>
  </si>
  <si>
    <t>373 Ветчины «Филейская» Фикс.вес 0,45 Вектор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</si>
  <si>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</si>
  <si>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</si>
  <si>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</si>
  <si>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</si>
  <si>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</si>
  <si>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</si>
  <si>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</si>
  <si>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</si>
  <si>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</si>
  <si>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376  Сардельки Сочинки с сочным окороком ТМ Стародворье полиамид мгс ф/в 0,4 кг СК3</t>
  </si>
  <si>
    <t>394 Ветчина Сочинка с сочным окороком ТМ Стародворье полиамид ф/в 0,35 кг  Поком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</si>
  <si>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</si>
  <si>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</si>
  <si>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P003398</t>
  </si>
  <si>
    <t>P003011</t>
  </si>
  <si>
    <t>P003217</t>
  </si>
  <si>
    <t>P002536</t>
  </si>
  <si>
    <t>P003399</t>
  </si>
  <si>
    <t>P003475</t>
  </si>
  <si>
    <t>P002990</t>
  </si>
  <si>
    <t>P003130</t>
  </si>
  <si>
    <t>P003228</t>
  </si>
  <si>
    <t>P003326</t>
  </si>
  <si>
    <t>P003260</t>
  </si>
  <si>
    <t>P003256</t>
  </si>
  <si>
    <t>P003429</t>
  </si>
  <si>
    <t>P002855</t>
  </si>
  <si>
    <t>P002993</t>
  </si>
  <si>
    <t>P002982</t>
  </si>
  <si>
    <t>P003134</t>
  </si>
  <si>
    <t>P003103</t>
  </si>
  <si>
    <t>P003243</t>
  </si>
  <si>
    <t>P002461</t>
  </si>
  <si>
    <t>P001909</t>
  </si>
  <si>
    <t>P003132</t>
  </si>
  <si>
    <t>P003226</t>
  </si>
  <si>
    <t>P003107</t>
  </si>
  <si>
    <t>P003238</t>
  </si>
  <si>
    <t>P002290</t>
  </si>
  <si>
    <t>P003147</t>
  </si>
  <si>
    <t>P002308</t>
  </si>
  <si>
    <t>P003012</t>
  </si>
  <si>
    <t>P003129</t>
  </si>
  <si>
    <t>P003128</t>
  </si>
  <si>
    <t>P002208</t>
  </si>
  <si>
    <t>P002854</t>
  </si>
  <si>
    <t>Код продукта</t>
  </si>
  <si>
    <t>230  Колбаса Молочная Особая ТМ Особый рецепт, п/а, ВЕС. ПОКОМ</t>
  </si>
  <si>
    <t>в матрице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</si>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</sst>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#,##0.000"/>
    <numFmt numFmtId="166" formatCode="#,##0.0"/>
    <numFmt numFmtId="167" formatCode="0.000"/>
    <numFmt numFmtId="168" formatCode="0.0"/>
    <numFmt numFmtId="169" formatCode="0.0000"/>
  </numFmts>
  <fonts count="4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5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165" fontId="0" fillId="3" borderId="1" xfId="0" applyNumberFormat="1" applyFill="1" applyBorder="1" applyAlignment="1">
      <alignment horizontal="right" vertical="top"/>
    </xf>
    <xf numFmtId="167" fontId="0" fillId="0" borderId="1" xfId="0" applyNumberFormat="1" applyBorder="1" applyAlignment="1">
      <alignment horizontal="right" vertical="top"/>
    </xf>
    <xf numFmtId="3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168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9" fontId="0" fillId="0" borderId="1" xfId="0" applyNumberFormat="1" applyBorder="1" applyAlignment="1">
      <alignment horizontal="right" vertical="top"/>
    </xf>
    <xf numFmtId="167" fontId="0" fillId="3" borderId="1" xfId="0" applyNumberFormat="1" applyFill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167" fontId="3" fillId="0" borderId="1" xfId="0" applyNumberFormat="1" applyFont="1" applyBorder="1" applyAlignment="1">
      <alignment horizontal="right" vertical="top"/>
    </xf>
    <xf numFmtId="1" fontId="2" fillId="0" borderId="1" xfId="0" applyNumberFormat="1" applyFont="1" applyBorder="1" applyAlignment="1">
      <alignment horizontal="right" vertical="top"/>
    </xf>
    <xf numFmtId="168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0" fontId="0" fillId="0" borderId="1" xfId="0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/>
    <xf numFmtId="0" fontId="3" fillId="0" borderId="0" xfId="0" applyFont="1" applyAlignment="1">
      <alignment horizontal="left"/>
    </xf>
    <xf numFmtId="0" fontId="3" fillId="0" borderId="2" xfId="0" applyFont="1" applyFill="1" applyBorder="1" applyAlignment="1">
      <alignment horizontal="left" vertical="top"/>
    </xf>
    <xf numFmtId="1" fontId="0" fillId="0" borderId="1" xfId="0" applyNumberFormat="1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1" fontId="0" fillId="3" borderId="1" xfId="0" applyNumberFormat="1" applyFont="1" applyFill="1" applyBorder="1" applyAlignment="1">
      <alignment horizontal="left" vertical="top"/>
    </xf>
    <xf numFmtId="1" fontId="3" fillId="0" borderId="1" xfId="0" applyNumberFormat="1" applyFont="1" applyFill="1" applyBorder="1" applyAlignment="1">
      <alignment vertical="top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3;&#1077;&#1088;&#1076;%20&#1092;&#1077;&#107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6;&#1086;&#1085;%20&#1092;&#1077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84;&#1077;&#1083;%20&#1092;&#1077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6,03,24%20&#1073;&#1088;&#1088;&#1089;&#1095;%20&#1087;&#1086;&#1082;%20&#1082;&#108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6,03,24%20&#1076;&#1085;&#1088;&#1089;&#1095;%20&#1087;&#1086;&#1082;%20&#1082;&#108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6,03,24%20&#1083;&#1075;&#1088;&#1089;&#1095;%20&#1087;&#1086;&#1082;%20&#1082;&#108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6,03,24%20&#1084;&#1083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</row>
        <row r="6">
          <cell r="B6" t="str">
            <v>Номенклатура</v>
          </cell>
          <cell r="D6" t="str">
            <v>кол-во</v>
          </cell>
        </row>
        <row r="7">
          <cell r="D7" t="str">
            <v>Вес</v>
          </cell>
        </row>
        <row r="8">
          <cell r="B8" t="str">
            <v>ПОКОМ Логистический Партнер</v>
          </cell>
          <cell r="D8">
            <v>45046.768600000003</v>
          </cell>
        </row>
        <row r="9">
          <cell r="B9" t="str">
            <v>201  Ветчина Нежная ТМ Особый рецепт, (2,5кг), ПОКОМ</v>
          </cell>
          <cell r="C9" t="str">
            <v>Ветчины (поком)</v>
          </cell>
          <cell r="D9">
            <v>7644.13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6124.2290000000003</v>
          </cell>
        </row>
        <row r="11">
          <cell r="B11" t="str">
            <v>219  Колбаса Докторская Особая ТМ Особый рецепт, ВЕС  ПОКОМ</v>
          </cell>
          <cell r="C11" t="str">
            <v>Вареные колбасы (поком)</v>
          </cell>
          <cell r="D11">
            <v>6015.8329999999996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5201.2179999999998</v>
          </cell>
        </row>
        <row r="13">
          <cell r="B13" t="str">
            <v>326 Сосиски Молочные для завтрака ТМ Особый рецепт в оболочке полиам  ПОКОМ</v>
          </cell>
          <cell r="C13" t="str">
            <v>Сосиски сардельки (поком)</v>
          </cell>
          <cell r="D13">
            <v>1321.712</v>
          </cell>
        </row>
        <row r="14">
          <cell r="B14" t="str">
            <v>265  Колбаса Балыкбургская, ВЕС, ТМ Баварушка  ПОКОМ</v>
          </cell>
          <cell r="C14" t="str">
            <v>Варено-копченые колбасы (поком)</v>
          </cell>
          <cell r="D14">
            <v>1283.5930000000001</v>
          </cell>
        </row>
        <row r="15">
          <cell r="B15" t="str">
            <v>383 Колбаса Сочинка по-европейски с сочной грудиной ТМ Стародворье в оболочке фиброуз в ва  Поком</v>
          </cell>
          <cell r="C15" t="str">
            <v>Варено-копченые колбасы (поком)</v>
          </cell>
          <cell r="D15">
            <v>1004.245</v>
          </cell>
        </row>
        <row r="16">
          <cell r="B16" t="str">
            <v>266  Колбаса Филейбургская с сочным окороком, ВЕС, ТМ Баварушка  ПОКОМ</v>
          </cell>
          <cell r="C16" t="str">
            <v>Варено-копченые колбасы (поком)</v>
          </cell>
          <cell r="D16">
            <v>893.85299999999995</v>
          </cell>
        </row>
        <row r="17">
          <cell r="B17" t="str">
            <v>384  Колбаса Сочинка по-фински с сочным окороком ТМ Стародворье в оболочке фиброуз в ва  Поком</v>
          </cell>
          <cell r="C17" t="str">
            <v>Варено-копченые колбасы (поком)</v>
          </cell>
          <cell r="D17">
            <v>883.88800000000003</v>
          </cell>
        </row>
        <row r="18">
          <cell r="B18" t="str">
            <v>273  Сосиски Сочинки с сочной грудинкой, МГС 0.4кг,   ПОКОМ</v>
          </cell>
          <cell r="C18" t="str">
            <v>Сосиски сардельки (поком)</v>
          </cell>
          <cell r="D18">
            <v>864.4</v>
          </cell>
        </row>
        <row r="19">
          <cell r="B19" t="str">
            <v>318 Сосиски Датские ТМ Зареченские колбасы ТС Зареченские п полиамид в модифициров  ПОКОМ</v>
          </cell>
          <cell r="C19" t="str">
            <v>Сосиски сардельки (поком)</v>
          </cell>
          <cell r="D19">
            <v>790.18100000000004</v>
          </cell>
        </row>
        <row r="20">
          <cell r="B20" t="str">
            <v>320  Сосиски Сочинки с сочным окороком 0,4 кг ТМ Стародворье  ПОКОМ</v>
          </cell>
          <cell r="C20" t="str">
            <v>Сосиски сардельки (поком)</v>
          </cell>
          <cell r="D20">
            <v>701.6</v>
          </cell>
        </row>
        <row r="21">
          <cell r="B21" t="str">
            <v>217  Колбаса Докторская Дугушка, ВЕС, НЕ ГОСТ, ТМ Стародворье ПОКОМ</v>
          </cell>
          <cell r="C21" t="str">
            <v>Вареные колбасы (поком)</v>
          </cell>
          <cell r="D21">
            <v>690.9</v>
          </cell>
        </row>
        <row r="22">
          <cell r="B22" t="str">
            <v>309  Сосиски Сочинки с сыром 0,4 кг ТМ Стародворье  ПОКОМ</v>
          </cell>
          <cell r="C22" t="str">
            <v>Сосиски сардельки (поком)</v>
          </cell>
          <cell r="D22">
            <v>684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674.51300000000003</v>
          </cell>
        </row>
        <row r="24">
          <cell r="B24" t="str">
            <v>229  Колбаса Молочная Дугушка, в/у, ВЕС, ТМ Стародворье   ПОКОМ</v>
          </cell>
          <cell r="C24" t="str">
            <v>Вареные колбасы (поком)</v>
          </cell>
          <cell r="D24">
            <v>665.58900000000006</v>
          </cell>
        </row>
        <row r="25">
          <cell r="B25" t="str">
            <v>371  Сосиски Сочинки Молочные 0,4 кг ТМ Стародворье  ПОКОМ</v>
          </cell>
          <cell r="C25" t="str">
            <v>Сосиски сардельки (поком)</v>
          </cell>
          <cell r="D25">
            <v>635.20000000000005</v>
          </cell>
        </row>
        <row r="26">
          <cell r="B26" t="str">
            <v>236  Колбаса Рубленая ЗАПЕЧ. Дугушка ТМ Стародворье, вектор, в/к    ПОКОМ</v>
          </cell>
          <cell r="C26" t="str">
            <v>Варено-копченые колбасы (поком)</v>
          </cell>
          <cell r="D26">
            <v>596.19200000000001</v>
          </cell>
        </row>
        <row r="27">
          <cell r="B27" t="str">
            <v>248  Сардельки Сочные ТМ Особый рецепт,   ПОКОМ</v>
          </cell>
          <cell r="C27" t="str">
            <v>Сосиски сардельки (поком)</v>
          </cell>
          <cell r="D27">
            <v>485.43799999999999</v>
          </cell>
        </row>
        <row r="28">
          <cell r="B28" t="str">
            <v>302  Сосиски Сочинки по-баварски,  0.4кг, ТМ Стародворье  ПОКОМ</v>
          </cell>
          <cell r="C28" t="str">
            <v>Сосиски сардельки (поком)</v>
          </cell>
          <cell r="D28">
            <v>477.6</v>
          </cell>
        </row>
        <row r="29">
          <cell r="B29" t="str">
            <v>242  Колбаса Сервелат ЗАПЕЧ.Дугушка ТМ Стародворье, вектор, в/к     ПОКОМ</v>
          </cell>
          <cell r="C29" t="str">
            <v>Варено-копченые колбасы (поком)</v>
          </cell>
          <cell r="D29">
            <v>446.85700000000003</v>
          </cell>
        </row>
        <row r="30">
          <cell r="B30" t="str">
            <v>372  Сосиски Сочинки Сливочные 0,4 кг ТМ Стародворье  ПОКОМ</v>
          </cell>
          <cell r="C30" t="str">
            <v>Сосиски сардельки (поком)</v>
          </cell>
          <cell r="D30">
            <v>430.4</v>
          </cell>
        </row>
        <row r="31">
          <cell r="B31" t="str">
            <v>250  Сардельки стародворские с говядиной в обол. NDX, ВЕС. ПОКОМ</v>
          </cell>
          <cell r="C31" t="str">
            <v>Сосиски сардельки (поком)</v>
          </cell>
          <cell r="D31">
            <v>400.85700000000003</v>
          </cell>
        </row>
        <row r="32">
          <cell r="B32" t="str">
            <v>301  Сосиски Сочинки по-баварски с сыром,  0.4кг, ТМ Стародворье  ПОКОМ</v>
          </cell>
          <cell r="C32" t="str">
            <v>Сосиски сардельки (поком)</v>
          </cell>
          <cell r="D32">
            <v>391.6</v>
          </cell>
        </row>
        <row r="33">
          <cell r="B33" t="str">
            <v>239  Колбаса Салями запеч Дугушка, оболочка вектор, ВЕС, ТМ Стародворье  ПОКОМ</v>
          </cell>
          <cell r="C33" t="str">
            <v>Варено-копченые колбасы (поком)</v>
          </cell>
          <cell r="D33">
            <v>391.43400000000003</v>
          </cell>
        </row>
        <row r="34">
          <cell r="B34" t="str">
            <v>417 П/к колбасы «Сочинка рубленая с сочным окороком» Весовой фиброуз ТМ «Стародворье»  Поком</v>
          </cell>
          <cell r="C34" t="str">
            <v>Полукопченые колбасы (поком)</v>
          </cell>
          <cell r="D34">
            <v>389.64699999999999</v>
          </cell>
        </row>
        <row r="35">
          <cell r="B35" t="str">
            <v>005  Колбаса Докторская ГОСТ, Вязанка вектор,ВЕС. ПОКОМ</v>
          </cell>
          <cell r="C35" t="str">
            <v>Вареные колбасы (поком)</v>
          </cell>
          <cell r="D35">
            <v>387.97300000000001</v>
          </cell>
        </row>
        <row r="36">
          <cell r="B36" t="str">
            <v>369 Колбаса Сливушка ТМ Вязанка в оболочке полиамид вес.  ПОКОМ</v>
          </cell>
          <cell r="C36" t="str">
            <v>Вареные колбасы (поком)</v>
          </cell>
          <cell r="D36">
            <v>369.20400000000001</v>
          </cell>
        </row>
        <row r="37">
          <cell r="B37" t="str">
            <v>017  Сосиски Вязанка Сливочные, Вязанка амицел ВЕС.ПОКОМ</v>
          </cell>
          <cell r="C37" t="str">
            <v>Сосиски сардельки (поком)</v>
          </cell>
          <cell r="D37">
            <v>357.83300000000003</v>
          </cell>
        </row>
        <row r="38">
          <cell r="B38" t="str">
            <v>313 Колбаса вареная Молокуша ТМ Вязанка в оболочке полиамид. ВЕС  ПОКОМ</v>
          </cell>
          <cell r="C38" t="str">
            <v>Вареные колбасы (поком)</v>
          </cell>
          <cell r="D38">
            <v>345.04599999999999</v>
          </cell>
        </row>
        <row r="39">
          <cell r="B39" t="str">
            <v>257  Сосиски Молочные оригинальные ТМ Особый рецепт, ВЕС.   ПОКОМ</v>
          </cell>
          <cell r="C39" t="str">
            <v>Сосиски сардельки (поком)</v>
          </cell>
          <cell r="D39">
            <v>270.12200000000001</v>
          </cell>
        </row>
        <row r="40">
          <cell r="B40" t="str">
            <v>312  Ветчина Филейская ТМ Вязанка ТС Столичная ВЕС  ПОКОМ</v>
          </cell>
          <cell r="C40" t="str">
            <v>Ветчины (поком)</v>
          </cell>
          <cell r="D40">
            <v>261.53500000000003</v>
          </cell>
        </row>
        <row r="41">
          <cell r="B41" t="str">
            <v>016  Сосиски Вязанка Молочные, Вязанка вискофан  ВЕС.ПОКОМ</v>
          </cell>
          <cell r="C41" t="str">
            <v>Сосиски сардельки (поком)</v>
          </cell>
          <cell r="D41">
            <v>220.09899999999999</v>
          </cell>
        </row>
        <row r="42">
          <cell r="B42" t="str">
            <v>352  Сардельки Сочинки с сыром 0,4 кг ТМ Стародворье   ПОКОМ</v>
          </cell>
          <cell r="C42" t="str">
            <v>Сосиски сардельки (поком)</v>
          </cell>
          <cell r="D42">
            <v>210.14160000000001</v>
          </cell>
        </row>
        <row r="43">
          <cell r="B43" t="str">
            <v>314 Колбаса вареная Филейская ТМ Вязанка ТС Классическая в оболочке полиамид.  ПОКОМ</v>
          </cell>
          <cell r="C43" t="str">
            <v>Вареные колбасы (поком)</v>
          </cell>
          <cell r="D43">
            <v>203.12200000000001</v>
          </cell>
        </row>
        <row r="44">
          <cell r="B44" t="str">
            <v>032  Сосиски Вязанка Сливочные, Вязанка амицел МГС, 0.45кг, ПОКОМ</v>
          </cell>
          <cell r="C44" t="str">
            <v>Сосиски сардельки (поком)</v>
          </cell>
          <cell r="D44">
            <v>201.15</v>
          </cell>
        </row>
        <row r="45">
          <cell r="B45" t="str">
            <v>218  Колбаса Докторская оригинальная ТМ Особый рецепт БОЛЬШОЙ БАТОН, п/а ВЕС, ТМ Стародворье ПОКОМ</v>
          </cell>
          <cell r="C45" t="str">
            <v>Вареные колбасы (поком)</v>
          </cell>
          <cell r="D45">
            <v>193.57400000000001</v>
          </cell>
        </row>
        <row r="46">
          <cell r="B46" t="str">
            <v>225  Колбаса Дугушка со шпиком, ВЕС, ТМ Стародворье   ПОКОМ</v>
          </cell>
          <cell r="C46" t="str">
            <v>Вареные колбасы (поком)</v>
          </cell>
          <cell r="D46">
            <v>159.19300000000001</v>
          </cell>
        </row>
        <row r="47">
          <cell r="B47" t="str">
            <v>030  Сосиски Вязанка Молочные, Вязанка вискофан МГС, 0.45кг, ПОКОМ</v>
          </cell>
          <cell r="C47" t="str">
            <v>Сосиски сардельки (поком)</v>
          </cell>
          <cell r="D47">
            <v>151.65</v>
          </cell>
        </row>
        <row r="48">
          <cell r="B48" t="str">
            <v>365 Колбаса Балыковая ТМ Стародворские колбасы ТС Вязанка в вак  ПОКОМ</v>
          </cell>
          <cell r="C48" t="str">
            <v>Варено-копченые колбасы (поком)</v>
          </cell>
          <cell r="D48">
            <v>140.89500000000001</v>
          </cell>
        </row>
        <row r="49">
          <cell r="B49" t="str">
            <v>381  Сардельки Сочинки 0,4кг ТМ Стародворье  ПОКОМ</v>
          </cell>
          <cell r="C49" t="str">
            <v>Сосиски сардельки (поком)</v>
          </cell>
          <cell r="D49">
            <v>140</v>
          </cell>
        </row>
        <row r="50">
          <cell r="B50" t="str">
            <v>355 Сос Молочные для завтрака ОР полиамид мгс 0,4 кг НД СК  ПОКОМ</v>
          </cell>
          <cell r="C50" t="str">
            <v>Сосиски сардельки (поком)</v>
          </cell>
          <cell r="D50">
            <v>127.2</v>
          </cell>
        </row>
        <row r="51">
          <cell r="B51" t="str">
            <v>370 Ветчина Сливушка с индейкой ТМ Вязанка в оболочке полиамид.</v>
          </cell>
          <cell r="C51" t="str">
            <v>Ветчины (поком)</v>
          </cell>
          <cell r="D51">
            <v>126.349</v>
          </cell>
        </row>
        <row r="52">
          <cell r="B52" t="str">
            <v>445 Сосиски Стародворье Сочинки Молочные п/а вес  Поком</v>
          </cell>
          <cell r="C52" t="str">
            <v>Сосиски сардельки (поком)</v>
          </cell>
          <cell r="D52">
            <v>123.947</v>
          </cell>
        </row>
        <row r="53">
          <cell r="B53" t="str">
            <v>271  Колбаса Сервелат Левантский ТМ Особый Рецепт, ВЕС. ПОКОМ</v>
          </cell>
          <cell r="C53" t="str">
            <v>Варено-копченые колбасы (поком)</v>
          </cell>
          <cell r="D53">
            <v>88.81</v>
          </cell>
        </row>
        <row r="54">
          <cell r="B54" t="str">
            <v>363 Сардельки Филейские Вязанка ТМ Вязанка в обол NDX  ПОКОМ</v>
          </cell>
          <cell r="C54" t="str">
            <v>Сосиски сардельки (поком)</v>
          </cell>
          <cell r="D54">
            <v>65.293999999999997</v>
          </cell>
        </row>
        <row r="55">
          <cell r="B55" t="str">
            <v>470 Колбаса Любительская ТМ Вязанка в оболочке полиамид.Мясной продукт категории А.  Поком</v>
          </cell>
          <cell r="C55" t="str">
            <v>Вареные колбасы (поком)</v>
          </cell>
          <cell r="D55">
            <v>55.645000000000003</v>
          </cell>
        </row>
        <row r="56">
          <cell r="B56" t="str">
            <v>441 Колбаса Стародворье Докторская стародворская Бордо вар п/а вес  Поком</v>
          </cell>
          <cell r="C56" t="str">
            <v>Вареные колбасы (поком)</v>
          </cell>
          <cell r="D56">
            <v>54.521000000000001</v>
          </cell>
        </row>
        <row r="57">
          <cell r="B57" t="str">
            <v>276  Колбаса Сливушка ТМ Вязанка в оболочке полиамид 0,45 кг  ПОКОМ</v>
          </cell>
          <cell r="C57" t="str">
            <v>Вареные колбасы (поком)</v>
          </cell>
          <cell r="D57">
            <v>45.45</v>
          </cell>
        </row>
        <row r="58">
          <cell r="B58" t="str">
            <v>323 Колбаса варенокопченая Балыкбургская рубленая ТМ Баварушка срез 0,35 кг   ПОКОМ</v>
          </cell>
          <cell r="C58" t="str">
            <v>Вареные колбасы (поком)</v>
          </cell>
          <cell r="D58">
            <v>43.75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38.700000000000003</v>
          </cell>
        </row>
        <row r="60">
          <cell r="B60" t="str">
            <v>115  Колбаса Салями Филейбургская зернистая, в/у 0,35 кг срез, БАВАРУШКА ПОКОМ</v>
          </cell>
          <cell r="C60" t="str">
            <v>Варено-копченые колбасы (поком)</v>
          </cell>
          <cell r="D60">
            <v>38.5</v>
          </cell>
        </row>
        <row r="61">
          <cell r="B61" t="str">
            <v>343 Колбаса Докторская оригинальная ТМ Особый рецепт в оболочке полиамид 0,4 кг.  ПОКОМ</v>
          </cell>
          <cell r="C61" t="str">
            <v>Вареные колбасы (поком)</v>
          </cell>
          <cell r="D61">
            <v>33.6</v>
          </cell>
        </row>
        <row r="62">
          <cell r="B62" t="str">
            <v>460  Сосиски Баварские ТМ Стародворье 0,35 кг ПОКОМ</v>
          </cell>
          <cell r="C62" t="str">
            <v>Сосиски сардельки (поком)</v>
          </cell>
          <cell r="D62">
            <v>31.15</v>
          </cell>
        </row>
        <row r="63">
          <cell r="B63" t="str">
            <v>023  Колбаса Докторская ГОСТ, Вязанка вектор, 0,4 кг, ПОКОМ</v>
          </cell>
          <cell r="C63" t="str">
            <v>Вареные колбасы (поком)</v>
          </cell>
          <cell r="D63">
            <v>28</v>
          </cell>
        </row>
        <row r="64">
          <cell r="B64" t="str">
            <v>116  Колбаса Балыкбурская с копченым балыком, в/у 0,35 кг срез, БАВАРУШКА ПОКОМ</v>
          </cell>
          <cell r="C64" t="str">
            <v>Варено-копченые колбасы (поком)</v>
          </cell>
          <cell r="D64">
            <v>27.65</v>
          </cell>
        </row>
        <row r="65">
          <cell r="B65" t="str">
            <v>422 Сардельки «Сливушки с сыром #минидельки» ф/в 0,33 айпил ТМ «Вязанка»  Поком</v>
          </cell>
          <cell r="C65" t="str">
            <v>Сосиски сардельки (поком)</v>
          </cell>
          <cell r="D65">
            <v>25.41</v>
          </cell>
        </row>
        <row r="66">
          <cell r="B66" t="str">
            <v>058  Колбаса Докторская Особая ТМ Особый рецепт,  0,5кг, ПОКОМ</v>
          </cell>
          <cell r="C66" t="str">
            <v>Вареные колбасы (поком)</v>
          </cell>
          <cell r="D66">
            <v>25</v>
          </cell>
        </row>
        <row r="67">
          <cell r="B67" t="str">
            <v>034  Сосиски Рубленые, Вязанка вискофан МГС, 0.5кг, ПОКОМ</v>
          </cell>
          <cell r="C67" t="str">
            <v>Сосиски сардельки (поком)</v>
          </cell>
          <cell r="D67">
            <v>24.5</v>
          </cell>
        </row>
        <row r="68">
          <cell r="B68" t="str">
            <v>446 Сосиски Баварские с сыром 0,35 кг. ТМ Стародворье в оболочке айпил в модифи газовой среде  Поком</v>
          </cell>
          <cell r="C68" t="str">
            <v>Сосиски сардельки (поком)</v>
          </cell>
          <cell r="D68">
            <v>23.8</v>
          </cell>
        </row>
        <row r="69">
          <cell r="B69" t="str">
            <v>083  Колбаса Швейцарская 0,17 кг., ШТ., сырокопченая   ПОКОМ</v>
          </cell>
          <cell r="C69" t="str">
            <v>Сырокопченые колбасы (поком)</v>
          </cell>
          <cell r="D69">
            <v>19.72</v>
          </cell>
        </row>
        <row r="70">
          <cell r="B70" t="str">
            <v>360 Колбаса варено-копченая  Сервелат Левантский ТМ Особый Рецепт  0,35 кг  ПОКОМ</v>
          </cell>
          <cell r="C70" t="str">
            <v>Вареные колбасы (поком)</v>
          </cell>
          <cell r="D70">
            <v>19.25</v>
          </cell>
        </row>
        <row r="71">
          <cell r="B71" t="str">
            <v>444 Сосиски Вязанка Молокуши вес  Поком</v>
          </cell>
          <cell r="C71" t="str">
            <v>Сосиски сардельки (поком)</v>
          </cell>
          <cell r="D71">
            <v>19.111999999999998</v>
          </cell>
        </row>
        <row r="72">
          <cell r="B72" t="str">
            <v>442 Сосиски Вязанка 450г Молокуши Молочные газ/ср  Поком</v>
          </cell>
          <cell r="C72" t="str">
            <v>Сосиски сардельки (поком)</v>
          </cell>
          <cell r="D72">
            <v>18.899999999999999</v>
          </cell>
        </row>
        <row r="73">
          <cell r="B73" t="str">
            <v>443 Сосиски Вязанка 450г Сливушки Сливочные газ/ср  Поком</v>
          </cell>
          <cell r="C73" t="str">
            <v>Сосиски сардельки (поком)</v>
          </cell>
          <cell r="D73">
            <v>18.899999999999999</v>
          </cell>
        </row>
        <row r="74">
          <cell r="B74" t="str">
            <v>321 Сосиски Сочинки по-баварски с сыром ТМ Стародворье в оболочке  ПОКОМ</v>
          </cell>
          <cell r="C74" t="str">
            <v>Сосиски сардельки (поком)</v>
          </cell>
          <cell r="D74">
            <v>16.693999999999999</v>
          </cell>
        </row>
        <row r="75">
          <cell r="B75" t="str">
            <v>424 Сосиски Сливочные Вязанка Сливушки Весовые П/а мгс Вязанка  Поком</v>
          </cell>
          <cell r="C75" t="str">
            <v>Сосиски сардельки (поком)</v>
          </cell>
          <cell r="D75">
            <v>16.64</v>
          </cell>
        </row>
        <row r="76">
          <cell r="B76" t="str">
            <v>036  Колбаса Сервелат Запекуша с сочным окороком, Вязанка 0,35кг,  ПОКОМ</v>
          </cell>
          <cell r="C76" t="str">
            <v>Варено-копченые колбасы (поком)</v>
          </cell>
          <cell r="D76">
            <v>15.75</v>
          </cell>
        </row>
        <row r="77">
          <cell r="B77" t="str">
            <v>456 Колбаса вареная Сочинка ТМ Стародворье в оболочке полиамид 0,45 кг.Мясной продукт.  Поком</v>
          </cell>
          <cell r="C77" t="str">
            <v>Вареные колбасы (поком)</v>
          </cell>
          <cell r="D77">
            <v>15.75</v>
          </cell>
        </row>
        <row r="78">
          <cell r="B78" t="str">
            <v>064  Колбаса Молочная Дугушка, вектор 0,4 кг, ТМ Стародворье  ПОКОМ</v>
          </cell>
          <cell r="C78" t="str">
            <v>Вареные колбасы (поком)</v>
          </cell>
          <cell r="D78">
            <v>15.6</v>
          </cell>
        </row>
        <row r="79">
          <cell r="B79" t="str">
            <v>079  Колбаса Сервелат Кремлевский,  0.35 кг, ПОКОМ</v>
          </cell>
          <cell r="C79" t="str">
            <v>Варено-копченые колбасы (поком)</v>
          </cell>
          <cell r="D79">
            <v>14.7</v>
          </cell>
        </row>
        <row r="80">
          <cell r="B80" t="str">
            <v>423 Сосиски «Сливушки с сыром» ф/в 0,3 п/а ТМ «Вязанка»  Поком</v>
          </cell>
          <cell r="C80" t="str">
            <v>Сосиски сардельки (поком)</v>
          </cell>
          <cell r="D80">
            <v>14.7</v>
          </cell>
        </row>
        <row r="81">
          <cell r="B81" t="str">
            <v>376  Сардельки Сочинки с сочным окороком ТМ Стародворье полиамид мгс ф/в 0,4 кг СК3</v>
          </cell>
          <cell r="C81" t="str">
            <v>Сосиски сардельки (поком)</v>
          </cell>
          <cell r="D81">
            <v>14.4</v>
          </cell>
        </row>
        <row r="82">
          <cell r="B82" t="str">
            <v>299 Колбаса Классическая, Вязанка п/а 0,6кг, ПОКОМ</v>
          </cell>
          <cell r="C82" t="str">
            <v>Вареные колбасы (поком)</v>
          </cell>
          <cell r="D82">
            <v>13.8</v>
          </cell>
        </row>
        <row r="83">
          <cell r="B83" t="str">
            <v>408 Вареные колбасы Сливушка Вязанка Фикс.вес 0,375 П/а Вязанка  Поком</v>
          </cell>
          <cell r="C83" t="str">
            <v>Вареные колбасы (поком)</v>
          </cell>
          <cell r="D83">
            <v>11.625</v>
          </cell>
        </row>
        <row r="84">
          <cell r="B84" t="str">
            <v>477 Колбаса Любительская ГОСТ ТМ Вязанка в оболочке полиамид.  ПОКОМ</v>
          </cell>
          <cell r="C84" t="str">
            <v>Вареные колбасы (поком)</v>
          </cell>
          <cell r="D84">
            <v>11.183999999999999</v>
          </cell>
        </row>
        <row r="85">
          <cell r="B85" t="str">
            <v>043  Ветчина Нежная ТМ Особый рецепт, п/а, 0,4кг    ПОКОМ</v>
          </cell>
          <cell r="C85" t="str">
            <v>Ветчины (поком)</v>
          </cell>
          <cell r="D85">
            <v>8.8000000000000007</v>
          </cell>
        </row>
        <row r="86">
          <cell r="B86" t="str">
            <v>047  Кол Баварская, белков.обол. в термоусад. пакете 0.17 кг, ТМ Стародворье  ПОКОМ</v>
          </cell>
          <cell r="C86" t="str">
            <v>Сырокопченые колбасы (поком)</v>
          </cell>
          <cell r="D86">
            <v>7.99</v>
          </cell>
        </row>
        <row r="87">
          <cell r="B87" t="str">
            <v>411 Вареные колбасы «Муромская» Весовой п/а ТМ «Зареченские»  Поком</v>
          </cell>
          <cell r="C87" t="str">
            <v>Вареные колбасы (поком)</v>
          </cell>
          <cell r="D87">
            <v>7.7060000000000004</v>
          </cell>
        </row>
        <row r="88">
          <cell r="B88" t="str">
            <v>421 Сардельки Сливушки #минидельки ТМ Вязанка айпил мгс ф/в 0,33 кг  Поком</v>
          </cell>
          <cell r="C88" t="str">
            <v>Сосиски сардельки (поком)</v>
          </cell>
          <cell r="D88">
            <v>6.6</v>
          </cell>
        </row>
        <row r="89">
          <cell r="B89" t="str">
            <v>420 Паштеты «Печеночный с морковью ГОСТ» Фикс.вес 0,1 ТМ «Стародворье»  Поком</v>
          </cell>
          <cell r="C89" t="str">
            <v>Паштеты (поком)</v>
          </cell>
          <cell r="D89">
            <v>4.0999999999999996</v>
          </cell>
        </row>
        <row r="90">
          <cell r="B90" t="str">
            <v>412 Вареные колбасы «Молочная с нежным филе» Фикс.вес 0,4 кг п/а ТМ «Особый рецепт»  Поком</v>
          </cell>
          <cell r="C90" t="str">
            <v>Вареные колбасы (поком)</v>
          </cell>
          <cell r="D90">
            <v>4</v>
          </cell>
        </row>
        <row r="91">
          <cell r="B91" t="str">
            <v>458 Колбаса Балыкбургская ТМ Баварушка с мраморным балыком в оболочке черева в вакуу 0,11 кг.  Поком</v>
          </cell>
          <cell r="C91" t="str">
            <v>Сыровяленые колбасы (поком)</v>
          </cell>
          <cell r="D91">
            <v>3.96</v>
          </cell>
        </row>
        <row r="92">
          <cell r="B92" t="str">
            <v>414 Вареные колбасы Молочная По-стародворски Фирменная Фикс.вес 0,5 П/а Стародворье  Поком</v>
          </cell>
          <cell r="C92" t="str">
            <v>Вареные колбасы (поком)</v>
          </cell>
          <cell r="D92">
            <v>3</v>
          </cell>
        </row>
        <row r="93">
          <cell r="B93" t="str">
            <v>440 Колбаса Стародворье 450г Сочинка с сочным окороком вар  Поком</v>
          </cell>
          <cell r="C93" t="str">
            <v>Вареные колбасы (поком)</v>
          </cell>
          <cell r="D93">
            <v>2.7</v>
          </cell>
        </row>
        <row r="94">
          <cell r="B94" t="str">
            <v>472 Колбаса Филейбургская ТМ Баварушка с ароматными пряностями в в/у 0,06 кг нарезка.  Поком</v>
          </cell>
          <cell r="C94" t="str">
            <v>Сыровяленые колбасы (поком)</v>
          </cell>
          <cell r="D94">
            <v>2.2200000000000002</v>
          </cell>
        </row>
        <row r="95">
          <cell r="B95" t="str">
            <v>471 Колбаса Балыкбургская ТМ Баварушка с мраморным балыком и нотками кориандра 0,06кг нарезка  Поком</v>
          </cell>
          <cell r="C95" t="str">
            <v>Сырокопченые колбасы (поком)</v>
          </cell>
          <cell r="D95">
            <v>2.1</v>
          </cell>
        </row>
        <row r="96">
          <cell r="B96" t="str">
            <v>473 Колбаса Филейбургская ТМ Баварушка зернистая в вакуумной упаковке 0,06 кг нарезка.  Поком</v>
          </cell>
          <cell r="C96" t="str">
            <v>Сырокопченые колбасы (поком)</v>
          </cell>
          <cell r="D96">
            <v>2.1</v>
          </cell>
        </row>
        <row r="97">
          <cell r="B97" t="str">
            <v>065  Колбаса Молочная по-стародворски, 0,5кг,ПОКОМ</v>
          </cell>
          <cell r="C97" t="str">
            <v>Вареные колбасы (поком)</v>
          </cell>
          <cell r="D97">
            <v>2</v>
          </cell>
        </row>
        <row r="98">
          <cell r="B98" t="str">
            <v>419 Паштеты «Любительский ГОСТ» Фикс.вес 0,1 ТМ «Стародворье»  Поком</v>
          </cell>
          <cell r="C98" t="str">
            <v>Паштеты (поком)</v>
          </cell>
          <cell r="D98">
            <v>2</v>
          </cell>
        </row>
        <row r="99">
          <cell r="B99" t="str">
            <v>415 Вареные колбасы Докторская ГОСТ Золоченная в печи Весовые ц/о в/у Стародворье  Поком</v>
          </cell>
          <cell r="C99" t="str">
            <v>Вареные колбасы (поком)</v>
          </cell>
          <cell r="D99">
            <v>1.345</v>
          </cell>
        </row>
        <row r="100">
          <cell r="B100" t="str">
            <v>475 Паштет Любительский ТМ Стародворье ламистер 0,1 кг. Консервы мясные паштетные стерил.  Поком</v>
          </cell>
          <cell r="C100" t="str">
            <v>Паштеты (поком)</v>
          </cell>
          <cell r="D100">
            <v>1.1000000000000001</v>
          </cell>
        </row>
        <row r="101">
          <cell r="B101" t="str">
            <v>347 Паштет печеночный со сливочным маслом ТМ Стародворье ламистер 0,1 кг. Консервы   ПОКОМ</v>
          </cell>
          <cell r="C101" t="str">
            <v>Паштеты (поком)</v>
          </cell>
          <cell r="D101">
            <v>0.4</v>
          </cell>
        </row>
        <row r="102">
          <cell r="B102" t="str">
            <v>ПОКОМ Логистический Партнер Заморозка</v>
          </cell>
          <cell r="D102">
            <v>25082.11</v>
          </cell>
        </row>
        <row r="103">
          <cell r="B103" t="str">
            <v>Пельмени Бульмени с говядиной и свининой Наваристые Горячая штучка ВЕС  ПОКОМ</v>
          </cell>
          <cell r="C103" t="str">
            <v>Пельмени (поком)</v>
          </cell>
          <cell r="D103">
            <v>4310</v>
          </cell>
        </row>
        <row r="104">
          <cell r="B104" t="str">
            <v>Пельмени С говядиной и свининой, ВЕС, ТМ Славница сфера пуговки  ПОКОМ</v>
          </cell>
          <cell r="C104" t="str">
            <v>Пельмени (поком)</v>
          </cell>
          <cell r="D104">
            <v>3525</v>
          </cell>
        </row>
        <row r="105">
          <cell r="B105" t="str">
            <v>Пельмени Бульмени со сливочным маслом Горячая штучка 0,9 кг  ПОКОМ</v>
          </cell>
          <cell r="C105" t="str">
            <v>Пельмени (поком)</v>
          </cell>
          <cell r="D105">
            <v>3523.5</v>
          </cell>
        </row>
        <row r="106">
          <cell r="B106" t="str">
            <v>Чебуреки сочные ТМ Зареченские ТС Зареченские продукты.  Поком</v>
          </cell>
          <cell r="C106" t="str">
            <v>Полуфабрикаты (поком)</v>
          </cell>
          <cell r="D106">
            <v>1750</v>
          </cell>
        </row>
        <row r="107">
          <cell r="B107" t="str">
            <v>Пельмени Бульмени с говядиной и свининой Горячая шт. 0,9 кг  ПОКОМ</v>
          </cell>
          <cell r="C107" t="str">
            <v>Пельмени (поком)</v>
          </cell>
          <cell r="D107">
            <v>1612.8</v>
          </cell>
        </row>
        <row r="108">
          <cell r="B108" t="str">
            <v>Пельмени Мясорубские ТМ Стародворье фоу-пак равиоли 0,7 кг.  Поком</v>
          </cell>
          <cell r="C108" t="str">
            <v>Пельмени (поком)</v>
          </cell>
          <cell r="D108">
            <v>842.8</v>
          </cell>
        </row>
        <row r="109">
          <cell r="B109" t="str">
            <v>Пельмени Бигбули с мясом, Горячая штучка 0,9кг  ПОКОМ</v>
          </cell>
          <cell r="C109" t="str">
            <v>Пельмени (поком)</v>
          </cell>
          <cell r="D109">
            <v>746.1</v>
          </cell>
        </row>
        <row r="110">
          <cell r="B110" t="str">
            <v>Пельмени Со свининой и говядиной ТМ Особый рецепт Любимая ложка 1,0 кг  ПОКОМ</v>
          </cell>
          <cell r="C110" t="str">
            <v>Пельмени (поком)</v>
          </cell>
          <cell r="D110">
            <v>734</v>
          </cell>
        </row>
        <row r="111">
          <cell r="B111" t="str">
            <v>Наггетсы Хрустящие ТМ Зареченские ТС Зареченские продукты. Поком</v>
          </cell>
          <cell r="C111" t="str">
            <v>Полуфабрикаты (поком)</v>
          </cell>
          <cell r="D111">
            <v>655</v>
          </cell>
        </row>
        <row r="112">
          <cell r="B112" t="str">
            <v>ЖАР-мени ТМ Зареченские ТС Зареченские продукты.   Поком</v>
          </cell>
          <cell r="C112" t="str">
            <v>Полуфабрикаты (поком)</v>
          </cell>
          <cell r="D112">
            <v>577.5</v>
          </cell>
        </row>
        <row r="113">
          <cell r="B113" t="str">
            <v>Наггетсы Нагетосы Сочная курочка ТМ Горячая штучка 0,25 кг зам  ПОКОМ</v>
          </cell>
          <cell r="C113" t="str">
            <v>Полуфабрикаты (поком)</v>
          </cell>
          <cell r="D113">
            <v>571.75</v>
          </cell>
        </row>
        <row r="114">
          <cell r="B114" t="str">
            <v>Мини-сосиски в тесте "Фрайпики" 3,7кг ВЕС, ТМ Зареченские  ПОКОМ</v>
          </cell>
          <cell r="C114" t="str">
            <v>Полуфабрикаты (поком)</v>
          </cell>
          <cell r="D114">
            <v>521.70000000000005</v>
          </cell>
        </row>
        <row r="115">
          <cell r="B115" t="str">
            <v>Готовые чебупели сочные с мясом ТМ Горячая штучка  0,3кг зам  ПОКОМ</v>
          </cell>
          <cell r="C115" t="str">
            <v>Полуфабрикаты (поком)</v>
          </cell>
          <cell r="D115">
            <v>513.6</v>
          </cell>
        </row>
        <row r="116">
          <cell r="B116" t="str">
            <v>Чебупицца курочка по-итальянски Горячая штучка 0,25 кг зам  ПОКОМ</v>
          </cell>
          <cell r="C116" t="str">
            <v>Полуфабрикаты (поком)</v>
          </cell>
          <cell r="D116">
            <v>490</v>
          </cell>
        </row>
        <row r="117">
          <cell r="B117" t="str">
            <v>Чебупицца Пепперони ТМ Горячая штучка ТС Чебупицца 0.25кг зам  ПОКОМ</v>
          </cell>
          <cell r="C117" t="str">
            <v>Полуфабрикаты (поком)</v>
          </cell>
          <cell r="D117">
            <v>487</v>
          </cell>
        </row>
        <row r="118">
          <cell r="B118" t="str">
            <v>Готовые чебупели с ветчиной и сыром Горячая штучка 0,3кг зам  ПОКОМ</v>
          </cell>
          <cell r="C118" t="str">
            <v>Полуфабрикаты (поком)</v>
          </cell>
          <cell r="D118">
            <v>445.5</v>
          </cell>
        </row>
        <row r="119">
          <cell r="B119" t="str">
            <v>Наггетсы с индейкой 0,25кг ТМ Вязанка ТС Няняггетсы Сливушки НД2 замор.  ПОКОМ</v>
          </cell>
          <cell r="C119" t="str">
            <v>Полуфабрикаты (поком)</v>
          </cell>
          <cell r="D119">
            <v>416.5</v>
          </cell>
        </row>
        <row r="120">
          <cell r="B120" t="str">
            <v>Хотстеры ТМ Горячая штучка ТС Хотстеры 0,25 кг зам  ПОКОМ</v>
          </cell>
          <cell r="C120" t="str">
            <v>Полуфабрикаты (поком)</v>
          </cell>
          <cell r="D120">
            <v>411.25</v>
          </cell>
        </row>
        <row r="121">
          <cell r="B121" t="str">
            <v>Пельмени Grandmeni со сливочным маслом Горячая штучка 0,75 кг ПОКОМ</v>
          </cell>
          <cell r="C121" t="str">
            <v>Пельмени (поком)</v>
          </cell>
          <cell r="D121">
            <v>352.5</v>
          </cell>
        </row>
        <row r="122">
          <cell r="B122" t="str">
            <v>Пельмени Бульмени со сливочным маслом ТМ Горячая шт. 0,43 кг  ПОКОМ</v>
          </cell>
          <cell r="C122" t="str">
            <v>Пельмени (поком)</v>
          </cell>
          <cell r="D122">
            <v>345.29</v>
          </cell>
        </row>
        <row r="123">
          <cell r="B123" t="str">
            <v>Наггетсы из печи 0,25кг ТМ Вязанка ТС Няняггетсы Сливушки замор.  ПОКОМ</v>
          </cell>
          <cell r="C123" t="str">
            <v>Полуфабрикаты (поком)</v>
          </cell>
          <cell r="D123">
            <v>277.25</v>
          </cell>
        </row>
        <row r="124">
          <cell r="B124" t="str">
            <v>Пельмени Отборные с говядиной 0,9 кг НОВА ТМ Стародворье ТС Медвежье ушко  ПОКОМ</v>
          </cell>
          <cell r="C124" t="str">
            <v>ЗПФ Поком</v>
          </cell>
          <cell r="D124">
            <v>216</v>
          </cell>
        </row>
        <row r="125">
          <cell r="B125" t="str">
            <v>Пельмени Бульмени с говядиной и свининой Горячая штучка 0,43  ПОКОМ</v>
          </cell>
          <cell r="C125" t="str">
            <v>Пельмени (поком)</v>
          </cell>
          <cell r="D125">
            <v>181.89</v>
          </cell>
        </row>
        <row r="126">
          <cell r="B126" t="str">
            <v>Готовые чебуреки со свининой и говядиной ТМ Горячая штучка ТС Базовый ассортимент 0,36 кг  ПОКОМ</v>
          </cell>
          <cell r="C126" t="str">
            <v>Полуфабрикаты (поком)</v>
          </cell>
          <cell r="D126">
            <v>156.6</v>
          </cell>
        </row>
        <row r="127">
          <cell r="B127" t="str">
            <v>Хрустящие крылышки ТМ Зареченские ТС Зареченские продукты.   Поком</v>
          </cell>
          <cell r="C127" t="str">
            <v>Полуфабрикаты (поком)</v>
          </cell>
          <cell r="D127">
            <v>156.6</v>
          </cell>
        </row>
        <row r="128">
          <cell r="B128" t="str">
            <v>Готовые чебупели острые с мясом Горячая штучка 0,3 кг зам  ПОКОМ</v>
          </cell>
          <cell r="C128" t="str">
            <v>Полуфабрикаты (поком)</v>
          </cell>
          <cell r="D128">
            <v>154.80000000000001</v>
          </cell>
        </row>
        <row r="129">
          <cell r="B129" t="str">
            <v>Пельмени Отборные из свинины и говядины 0,9 кг ТМ Стародворье ТС Медвежье ушко  ПОКОМ</v>
          </cell>
          <cell r="C129" t="str">
            <v>Пельмени (поком)</v>
          </cell>
          <cell r="D129">
            <v>152.1</v>
          </cell>
        </row>
        <row r="130">
          <cell r="B130" t="str">
            <v>Круггетсы с сырным соусом ТМ Горячая штучка 0,25 кг зам  ПОКОМ</v>
          </cell>
          <cell r="C130" t="str">
            <v>Полуфабрикаты (поком)</v>
          </cell>
          <cell r="D130">
            <v>141.5</v>
          </cell>
        </row>
        <row r="131">
          <cell r="B131" t="str">
            <v>Наггетсы Нагетосы Сочная курочка в хруст панир со сметаной и зеленью ТМ Горячая штучка 0,25 ПОКОМ</v>
          </cell>
          <cell r="C131" t="str">
            <v>Полуфабрикаты (поком)</v>
          </cell>
          <cell r="D131">
            <v>132.25</v>
          </cell>
        </row>
        <row r="132">
          <cell r="B132" t="str">
            <v>Круггетсы сочные ТМ Горячая штучка ТС Круггетсы 0,25 кг зам  ПОКОМ</v>
          </cell>
          <cell r="C132" t="str">
            <v>Полуфабрикаты (поком)</v>
          </cell>
          <cell r="D132">
            <v>115.25</v>
          </cell>
        </row>
        <row r="133">
          <cell r="B133" t="str">
            <v>Чебуреки Мясные вес 2,7 кг ТМ Зареченские ТС Зареченские продукты   Поком</v>
          </cell>
          <cell r="C133" t="str">
            <v>Пельмени (поком)</v>
          </cell>
          <cell r="D133">
            <v>113.4</v>
          </cell>
        </row>
        <row r="134">
          <cell r="B134" t="str">
            <v>Чебупели с мясом Базовый ассортимент Фикс.вес 0,48 Лоток Горячая штучка ХХЛ  Поком</v>
          </cell>
          <cell r="C134" t="str">
            <v>Полуфабрикаты (поком)</v>
          </cell>
          <cell r="D134">
            <v>112.32</v>
          </cell>
        </row>
        <row r="135">
          <cell r="B135" t="str">
            <v>Фрай-пицца с ветчиной и грибами ТМ Зареченские ТС Зареченские продукты.  Поком</v>
          </cell>
          <cell r="C135" t="str">
            <v>Полуфабрикаты (поком)</v>
          </cell>
          <cell r="D135">
            <v>60</v>
          </cell>
        </row>
        <row r="136">
          <cell r="B136" t="str">
            <v>Наггетсы с куриным филе и сыром ТМ Вязанка ТС Из печи Сливушки 0,25 кг.  Поком</v>
          </cell>
          <cell r="C136" t="str">
            <v>Полуфабрикаты (поком)</v>
          </cell>
          <cell r="D136">
            <v>44.25</v>
          </cell>
        </row>
        <row r="137">
          <cell r="B137" t="str">
            <v>Мини-сосиски в тесте Фрайпики 1,8кг ВЕС ТМ Зареченские  Поком</v>
          </cell>
          <cell r="C137" t="str">
            <v>Полуфабрикаты (поком)</v>
          </cell>
          <cell r="D137">
            <v>38.200000000000003</v>
          </cell>
        </row>
        <row r="138">
          <cell r="B138" t="str">
            <v>Чебупай спелая вишня ТМ Горячая штучка ТС Чебупай 0,2 кг УВС. зам  ПОКОМ</v>
          </cell>
          <cell r="C138" t="str">
            <v>Полуфабрикаты (поком)</v>
          </cell>
          <cell r="D138">
            <v>22.4</v>
          </cell>
        </row>
        <row r="139">
          <cell r="B139" t="str">
            <v>Чебупай сочное яблоко ТМ Горячая штучка ТС Чебупай 0,2 кг УВС.  зам  ПОКОМ</v>
          </cell>
          <cell r="C139" t="str">
            <v>Полуфабрикаты (поком)</v>
          </cell>
          <cell r="D139">
            <v>18.399999999999999</v>
          </cell>
        </row>
        <row r="140">
          <cell r="B140" t="str">
            <v>Круггетсы сочные ТМ Горячая штучка ТС Круггетсы 3 кг. Изделия кулинарные рубленые в тесте куриные</v>
          </cell>
          <cell r="C140" t="str">
            <v>Полуфабрикаты (поком)</v>
          </cell>
          <cell r="D140">
            <v>18</v>
          </cell>
        </row>
        <row r="141">
          <cell r="B141" t="str">
            <v>Хрустящие крылышки ТМ Горячая штучка 0,3 кг зам  ПОКОМ</v>
          </cell>
          <cell r="C141" t="str">
            <v>Полуфабрикаты (поком)</v>
          </cell>
          <cell r="D141">
            <v>18</v>
          </cell>
        </row>
        <row r="142">
          <cell r="B142" t="str">
            <v>Круггетсы с сырным соусом ТМ Горячая штучка 3 кг зам вес ПОКОМ</v>
          </cell>
          <cell r="C142" t="str">
            <v>Полуфабрикаты (поком)</v>
          </cell>
          <cell r="D142">
            <v>15</v>
          </cell>
        </row>
        <row r="143">
          <cell r="B143" t="str">
            <v>Чебуречище горячая штучка 0,14кг Поком</v>
          </cell>
          <cell r="C143" t="str">
            <v>Полуфабрикаты (поком)</v>
          </cell>
          <cell r="D143">
            <v>14.42</v>
          </cell>
        </row>
        <row r="144">
          <cell r="B144" t="str">
            <v>Готовые бельмеши сочные с мясом ТМ Горячая штучка 0,3кг зам  ПОКОМ</v>
          </cell>
          <cell r="C144" t="str">
            <v>Пельмени (поком)</v>
          </cell>
          <cell r="D144">
            <v>14.4</v>
          </cell>
        </row>
        <row r="145">
          <cell r="B145" t="str">
            <v>Готовые чебупели с мясом ТМ Горячая штучка Без свинины 0,3 кг  ПОКОМ</v>
          </cell>
          <cell r="C145" t="str">
            <v>Полуфабрикаты (поком)</v>
          </cell>
          <cell r="D145">
            <v>14.4</v>
          </cell>
        </row>
        <row r="146">
          <cell r="B146" t="str">
            <v>Пекерсы с индейкой в сливочном соусе ТМ Горячая штучка 0,25 кг зам  ПОКОМ</v>
          </cell>
          <cell r="C146" t="str">
            <v>Полуфабрикаты (поком)</v>
          </cell>
          <cell r="D146">
            <v>14.25</v>
          </cell>
        </row>
        <row r="147">
          <cell r="B147" t="str">
            <v>Чебупели Курочка гриль Базовый ассортимент Фикс.вес 0,3 Пакет Горячая штучка  Поком</v>
          </cell>
          <cell r="C147" t="str">
            <v>Полуфабрикаты (поком)</v>
          </cell>
          <cell r="D147">
            <v>12.6</v>
          </cell>
        </row>
        <row r="148">
          <cell r="B148" t="str">
            <v>Наггетсы Нагетосы Сочная курочка со сладкой паприкой ТМ Горячая штучка ф/в 0,25 кг  ПОКОМ</v>
          </cell>
          <cell r="C148" t="str">
            <v>Полуфабрикаты (поком)</v>
          </cell>
          <cell r="D148">
            <v>10.5</v>
          </cell>
        </row>
        <row r="149">
          <cell r="B149" t="str">
            <v>Сосиски Оригинальные заморож. ТМ Стародворье в вак 0,33 кг  Поком</v>
          </cell>
          <cell r="C149" t="str">
            <v>ЗПФ Поком</v>
          </cell>
          <cell r="D149">
            <v>7.92</v>
          </cell>
        </row>
        <row r="150">
          <cell r="B150" t="str">
            <v>Нагетосы Сочная курочка в хрустящей панировке Наггетсы ГШ Фикс.вес 0,25 Лоток Горячая штучка Поком</v>
          </cell>
          <cell r="C150" t="str">
            <v>Полуфабрикаты (поком)</v>
          </cell>
          <cell r="D150">
            <v>6</v>
          </cell>
        </row>
        <row r="151">
          <cell r="B151" t="str">
            <v>Готовые чебуреки с мясом ТМ Горячая штучка 0,09 кг флоу-пак ПОКОМ</v>
          </cell>
          <cell r="C151" t="str">
            <v>Полуфабрикаты (поком)</v>
          </cell>
          <cell r="D151">
            <v>4.32</v>
          </cell>
        </row>
        <row r="152">
          <cell r="B152" t="str">
            <v>Жар-ладушки с мясом ТМ Зареченские ТС Зареченские продукты.  Поком</v>
          </cell>
          <cell r="C152" t="str">
            <v>Полуфабрикаты (поком)</v>
          </cell>
          <cell r="D152">
            <v>3.7</v>
          </cell>
        </row>
        <row r="153">
          <cell r="B153" t="str">
            <v>Хрустящие крылышки острые к пиву ТМ Горячая штучка 0,3кг зам  ПОКОМ</v>
          </cell>
          <cell r="C153" t="str">
            <v>Полуфабрикаты (поком)</v>
          </cell>
          <cell r="D153">
            <v>3.6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100291.8214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12632.153</v>
          </cell>
          <cell r="F9">
            <v>12632.153</v>
          </cell>
        </row>
        <row r="10">
          <cell r="B10" t="str">
            <v>255  Сосиски Молочные для завтрака ТМ Особый рецепт, п/а МГС, ВЕС, ТМ Стародворье  ПОКОМ</v>
          </cell>
          <cell r="C10" t="str">
            <v>Сосиски сардельки (поком)</v>
          </cell>
          <cell r="D10">
            <v>12090.468000000001</v>
          </cell>
          <cell r="F10">
            <v>12090.468000000001</v>
          </cell>
        </row>
        <row r="11">
          <cell r="B11" t="str">
            <v>230  Колбаса Молочная Особая ТМ Особый рецепт, п/а, ВЕС. ПОКОМ</v>
          </cell>
          <cell r="C11" t="str">
            <v>Вареные колбасы (поком)</v>
          </cell>
          <cell r="D11">
            <v>10562.527</v>
          </cell>
          <cell r="F11">
            <v>10562.527</v>
          </cell>
        </row>
        <row r="12">
          <cell r="B12" t="str">
            <v>201  Ветчина Нежная ТМ Особый рецепт, (2,5кг), ПОКОМ</v>
          </cell>
          <cell r="C12" t="str">
            <v>Ветчины (поком)</v>
          </cell>
          <cell r="D12">
            <v>10430.915000000001</v>
          </cell>
          <cell r="F12">
            <v>10430.915000000001</v>
          </cell>
        </row>
        <row r="13">
          <cell r="B13" t="str">
            <v>217  Колбаса Докторская Дугушка, ВЕС, НЕ ГОСТ, ТМ Стародворье ПОКОМ</v>
          </cell>
          <cell r="C13" t="str">
            <v>Вареные колбасы (поком)</v>
          </cell>
          <cell r="D13">
            <v>5787.567</v>
          </cell>
          <cell r="F13">
            <v>5787.567</v>
          </cell>
        </row>
        <row r="14">
          <cell r="B14" t="str">
            <v>229  Колбаса Молочная Дугушка, в/у, ВЕС, ТМ Стародворье   ПОКОМ</v>
          </cell>
          <cell r="C14" t="str">
            <v>Вареные колбасы (поком)</v>
          </cell>
          <cell r="D14">
            <v>5383.1949999999997</v>
          </cell>
          <cell r="F14">
            <v>5383.1949999999997</v>
          </cell>
        </row>
        <row r="15">
          <cell r="B15" t="str">
            <v>235  Колбаса Особая ТМ Особый рецепт, ВЕС, ТМ Стародворье ПОКОМ</v>
          </cell>
          <cell r="C15" t="str">
            <v>Вареные колбасы (поком)</v>
          </cell>
          <cell r="D15">
            <v>5125.6180000000004</v>
          </cell>
          <cell r="F15">
            <v>5125.6180000000004</v>
          </cell>
        </row>
        <row r="16">
          <cell r="B16" t="str">
            <v>200  Ветчина Дугушка ТМ Стародворье, вектор в/у    ПОКОМ</v>
          </cell>
          <cell r="C16" t="str">
            <v>Ветчины (поком)</v>
          </cell>
          <cell r="D16">
            <v>4560.9889999999996</v>
          </cell>
          <cell r="F16">
            <v>4560.9889999999996</v>
          </cell>
        </row>
        <row r="17">
          <cell r="B17" t="str">
            <v>242  Колбаса Сервелат ЗАПЕЧ.Дугушка ТМ Стародворье, вектор, в/к     ПОКОМ</v>
          </cell>
          <cell r="C17" t="str">
            <v>Варено-копченые колбасы (поком)</v>
          </cell>
          <cell r="D17">
            <v>4393.6769999999997</v>
          </cell>
          <cell r="F17">
            <v>4393.6769999999997</v>
          </cell>
        </row>
        <row r="18">
          <cell r="B18" t="str">
            <v>239  Колбаса Салями запеч Дугушка, оболочка вектор, ВЕС, ТМ Стародворье  ПОКОМ</v>
          </cell>
          <cell r="C18" t="str">
            <v>Варено-копченые колбасы (поком)</v>
          </cell>
          <cell r="D18">
            <v>2307.3009999999999</v>
          </cell>
          <cell r="F18">
            <v>2307.3009999999999</v>
          </cell>
        </row>
        <row r="19">
          <cell r="B19" t="str">
            <v>302  Сосиски Сочинки по-баварски,  0.4кг, ТМ Стародворье  ПОКОМ</v>
          </cell>
          <cell r="C19" t="str">
            <v>Сосиски сардельки (поком)</v>
          </cell>
          <cell r="D19">
            <v>1971.2</v>
          </cell>
          <cell r="E19">
            <v>840</v>
          </cell>
          <cell r="F19">
            <v>1131.2</v>
          </cell>
        </row>
        <row r="20">
          <cell r="B20" t="str">
            <v>236  Колбаса Рубленая ЗАПЕЧ. Дугушка ТМ Стародворье, вектор, в/к    ПОКОМ</v>
          </cell>
          <cell r="C20" t="str">
            <v>Варено-копченые колбасы (поком)</v>
          </cell>
          <cell r="D20">
            <v>1201.7670000000001</v>
          </cell>
          <cell r="F20">
            <v>1201.7670000000001</v>
          </cell>
        </row>
        <row r="21">
          <cell r="B21" t="str">
            <v>250  Сардельки стародворские с говядиной в обол. NDX, ВЕС. ПОКОМ</v>
          </cell>
          <cell r="C21" t="str">
            <v>Сосиски сардельки (поком)</v>
          </cell>
          <cell r="D21">
            <v>1181.175</v>
          </cell>
          <cell r="F21">
            <v>1181.175</v>
          </cell>
        </row>
        <row r="22">
          <cell r="B22" t="str">
            <v>248  Сардельки Сочные ТМ Особый рецепт,   ПОКОМ</v>
          </cell>
          <cell r="C22" t="str">
            <v>Сосиски сардельки (поком)</v>
          </cell>
          <cell r="D22">
            <v>1173.1790000000001</v>
          </cell>
          <cell r="E22">
            <v>661.27800000000002</v>
          </cell>
          <cell r="F22">
            <v>511.90100000000007</v>
          </cell>
        </row>
        <row r="23">
          <cell r="B23" t="str">
            <v>301  Сосиски Сочинки по-баварски с сыром,  0.4кг, ТМ Стародворье  ПОКОМ</v>
          </cell>
          <cell r="C23" t="str">
            <v>Сосиски сардельки (поком)</v>
          </cell>
          <cell r="D23">
            <v>1153.1007999999999</v>
          </cell>
          <cell r="E23">
            <v>441.6</v>
          </cell>
          <cell r="F23">
            <v>711.50079999999991</v>
          </cell>
        </row>
        <row r="24">
          <cell r="B24" t="str">
            <v>017  Сосиски Вязанка Сливочные, Вязанка амицел ВЕС.ПОКОМ</v>
          </cell>
          <cell r="C24" t="str">
            <v>Сосиски сардельки (поком)</v>
          </cell>
          <cell r="D24">
            <v>991.03499999999997</v>
          </cell>
          <cell r="F24">
            <v>991.03499999999997</v>
          </cell>
        </row>
        <row r="25">
          <cell r="B25" t="str">
            <v>283  Сосиски Сочинки, ВЕС, ТМ Стародворье ПОКОМ</v>
          </cell>
          <cell r="C25" t="str">
            <v>Сосиски сардельки (поком)</v>
          </cell>
          <cell r="D25">
            <v>902.25</v>
          </cell>
          <cell r="F25">
            <v>902.25</v>
          </cell>
        </row>
        <row r="26">
          <cell r="B26" t="str">
            <v>273  Сосиски Сочинки с сочной грудинкой, МГС 0.4кг,   ПОКОМ</v>
          </cell>
          <cell r="C26" t="str">
            <v>Сосиски сардельки (поком)</v>
          </cell>
          <cell r="D26">
            <v>888</v>
          </cell>
          <cell r="F26">
            <v>888</v>
          </cell>
        </row>
        <row r="27">
          <cell r="B27" t="str">
            <v>032  Сосиски Вязанка Сливочные, Вязанка амицел МГС, 0.45кг, ПОКОМ</v>
          </cell>
          <cell r="C27" t="str">
            <v>Сосиски сардельки (поком)</v>
          </cell>
          <cell r="D27">
            <v>822.6</v>
          </cell>
          <cell r="F27">
            <v>822.6</v>
          </cell>
        </row>
        <row r="28">
          <cell r="B28" t="str">
            <v>313 Колбаса вареная Молокуша ТМ Вязанка в оболочке полиамид. ВЕС  ПОКОМ</v>
          </cell>
          <cell r="C28" t="str">
            <v>Вареные колбасы (поком)</v>
          </cell>
          <cell r="D28">
            <v>755.42399999999998</v>
          </cell>
          <cell r="F28">
            <v>755.42399999999998</v>
          </cell>
        </row>
        <row r="29">
          <cell r="B29" t="str">
            <v>352  Сардельки Сочинки с сыром 0,4 кг ТМ Стародворье   ПОКОМ</v>
          </cell>
          <cell r="C29" t="str">
            <v>Сосиски сардельки (поком)</v>
          </cell>
          <cell r="D29">
            <v>620.94159999999999</v>
          </cell>
          <cell r="E29">
            <v>489.6</v>
          </cell>
          <cell r="F29">
            <v>131.34159999999997</v>
          </cell>
        </row>
        <row r="30">
          <cell r="B30" t="str">
            <v>030  Сосиски Вязанка Молочные, Вязанка вискофан МГС, 0.45кг, ПОКОМ</v>
          </cell>
          <cell r="C30" t="str">
            <v>Сосиски сардельки (поком)</v>
          </cell>
          <cell r="D30">
            <v>610.65</v>
          </cell>
          <cell r="F30">
            <v>610.65</v>
          </cell>
        </row>
        <row r="31">
          <cell r="B31" t="str">
            <v>375  Сосиски Сочинки по-баварски Бавария Фикс.вес 0,84 П/а мгс Стародворье</v>
          </cell>
          <cell r="C31" t="str">
            <v>Сосиски сардельки (поком)</v>
          </cell>
          <cell r="D31">
            <v>604.79999999999995</v>
          </cell>
          <cell r="E31">
            <v>433.44</v>
          </cell>
          <cell r="F31">
            <v>171.35999999999996</v>
          </cell>
        </row>
        <row r="32">
          <cell r="B32" t="str">
            <v>005  Колбаса Докторская ГОСТ, Вязанка вектор,ВЕС. ПОКОМ</v>
          </cell>
          <cell r="C32" t="str">
            <v>Вареные колбасы (поком)</v>
          </cell>
          <cell r="D32">
            <v>601.94500000000005</v>
          </cell>
          <cell r="F32">
            <v>601.94500000000005</v>
          </cell>
        </row>
        <row r="33">
          <cell r="B33" t="str">
            <v>371  Сосиски Сочинки Молочные 0,4 кг ТМ Стародворье  ПОКОМ</v>
          </cell>
          <cell r="C33" t="str">
            <v>Сосиски сардельки (поком)</v>
          </cell>
          <cell r="D33">
            <v>592.4</v>
          </cell>
          <cell r="F33">
            <v>592.4</v>
          </cell>
        </row>
        <row r="34">
          <cell r="B34" t="str">
            <v>320  Сосиски Сочинки с сочным окороком 0,4 кг ТМ Стародворье  ПОКОМ</v>
          </cell>
          <cell r="C34" t="str">
            <v>Сосиски сардельки (поком)</v>
          </cell>
          <cell r="D34">
            <v>588.80799999999999</v>
          </cell>
          <cell r="F34">
            <v>588.80799999999999</v>
          </cell>
        </row>
        <row r="35">
          <cell r="B35" t="str">
            <v>225  Колбаса Дугушка со шпиком, ВЕС, ТМ Стародворье   ПОКОМ</v>
          </cell>
          <cell r="C35" t="str">
            <v>Вареные колбасы (поком)</v>
          </cell>
          <cell r="D35">
            <v>526.63300000000004</v>
          </cell>
          <cell r="F35">
            <v>526.63300000000004</v>
          </cell>
        </row>
        <row r="36">
          <cell r="B36" t="str">
            <v>376  Сардельки Сочинки с сочным окороком ТМ Стародворье полиамид мгс ф/в 0,4 кг СК3</v>
          </cell>
          <cell r="C36" t="str">
            <v>Сосиски сардельки (поком)</v>
          </cell>
          <cell r="D36">
            <v>470.4</v>
          </cell>
          <cell r="E36">
            <v>422.4</v>
          </cell>
          <cell r="F36">
            <v>48</v>
          </cell>
        </row>
        <row r="37">
          <cell r="B37" t="str">
            <v>350 Сосиски Молокуши миникушай ТМ Вязанка в оболочке амицел в модифиц газовой среде 0,45 кг  Поком</v>
          </cell>
          <cell r="C37" t="str">
            <v>Сосиски сардельки (поком)</v>
          </cell>
          <cell r="D37">
            <v>450.9</v>
          </cell>
          <cell r="E37">
            <v>315.89999999999998</v>
          </cell>
          <cell r="F37">
            <v>135</v>
          </cell>
        </row>
        <row r="38">
          <cell r="B38" t="str">
            <v>369 Колбаса Сливушка ТМ Вязанка в оболочке полиамид вес.  ПОКОМ</v>
          </cell>
          <cell r="C38" t="str">
            <v>Вареные колбасы (поком)</v>
          </cell>
          <cell r="D38">
            <v>437.93400000000003</v>
          </cell>
          <cell r="F38">
            <v>437.93400000000003</v>
          </cell>
        </row>
        <row r="39">
          <cell r="B39" t="str">
            <v>100  Сосиски Баварушки, 0.6кг, БАВАРУШКА ПОКОМ</v>
          </cell>
          <cell r="C39" t="str">
            <v>Сосиски сардельки (поком)</v>
          </cell>
          <cell r="D39">
            <v>422.4</v>
          </cell>
          <cell r="E39">
            <v>324</v>
          </cell>
          <cell r="F39">
            <v>98.399999999999977</v>
          </cell>
        </row>
        <row r="40">
          <cell r="B40" t="str">
            <v>016  Сосиски Вязанка Молочные, Вязанка вискофан  ВЕС.ПОКОМ</v>
          </cell>
          <cell r="C40" t="str">
            <v>Сосиски сардельки (поком)</v>
          </cell>
          <cell r="D40">
            <v>418.58</v>
          </cell>
          <cell r="F40">
            <v>418.58</v>
          </cell>
        </row>
        <row r="41">
          <cell r="B41" t="str">
            <v>059  Колбаса Докторская по-стародворски  0.5 кг, ПОКОМ</v>
          </cell>
          <cell r="C41" t="str">
            <v>Вареные колбасы (поком)</v>
          </cell>
          <cell r="D41">
            <v>415</v>
          </cell>
          <cell r="E41">
            <v>295</v>
          </cell>
          <cell r="F41">
            <v>120</v>
          </cell>
        </row>
        <row r="42">
          <cell r="B42" t="str">
            <v>314 Колбаса вареная Филейская ТМ Вязанка ТС Классическая в оболочке полиамид.  ПОКОМ</v>
          </cell>
          <cell r="C42" t="str">
            <v>Вареные колбасы (поком)</v>
          </cell>
          <cell r="D42">
            <v>403.07600000000002</v>
          </cell>
          <cell r="F42">
            <v>403.07600000000002</v>
          </cell>
        </row>
        <row r="43">
          <cell r="B43" t="str">
            <v>372  Сосиски Сочинки Сливочные 0,4 кг ТМ Стародворье  ПОКОМ</v>
          </cell>
          <cell r="C43" t="str">
            <v>Сосиски сардельки (поком)</v>
          </cell>
          <cell r="D43">
            <v>388.74799999999999</v>
          </cell>
          <cell r="F43">
            <v>388.74799999999999</v>
          </cell>
        </row>
        <row r="44">
          <cell r="B44" t="str">
            <v>060  Колбаса Докторская стародворская  0,5 кг,ПОКОМ</v>
          </cell>
          <cell r="C44" t="str">
            <v>Вареные колбасы (поком)</v>
          </cell>
          <cell r="D44">
            <v>385</v>
          </cell>
          <cell r="E44">
            <v>285</v>
          </cell>
          <cell r="F44">
            <v>100</v>
          </cell>
        </row>
        <row r="45">
          <cell r="B45" t="str">
            <v>343 Колбаса Докторская оригинальная ТМ Особый рецепт в оболочке полиамид 0,4 кг.  ПОКОМ</v>
          </cell>
          <cell r="C45" t="str">
            <v>Вареные колбасы (поком)</v>
          </cell>
          <cell r="D45">
            <v>368.4</v>
          </cell>
          <cell r="E45">
            <v>280</v>
          </cell>
          <cell r="F45">
            <v>88.399999999999977</v>
          </cell>
        </row>
        <row r="46">
          <cell r="B46" t="str">
            <v>309  Сосиски Сочинки с сыром 0,4 кг ТМ Стародворье  ПОКОМ</v>
          </cell>
          <cell r="C46" t="str">
            <v>Сосиски сардельки (поком)</v>
          </cell>
          <cell r="D46">
            <v>363.2</v>
          </cell>
          <cell r="E46">
            <v>122.4</v>
          </cell>
          <cell r="F46">
            <v>240.79999999999998</v>
          </cell>
        </row>
        <row r="47">
          <cell r="B47" t="str">
            <v>114  Сосиски Филейбургские с филе сочного окорока, 0,55 кг, БАВАРУШКА ПОКОМ</v>
          </cell>
          <cell r="C47" t="str">
            <v>Сосиски сардельки (поком)</v>
          </cell>
          <cell r="D47">
            <v>349.8</v>
          </cell>
          <cell r="E47">
            <v>283.8</v>
          </cell>
          <cell r="F47">
            <v>66</v>
          </cell>
        </row>
        <row r="48">
          <cell r="B48" t="str">
            <v>091  Сардельки Баварские, МГС 0.38кг, ТМ Стародворье  ПОКОМ</v>
          </cell>
          <cell r="C48" t="str">
            <v>Сосиски сардельки (поком)</v>
          </cell>
          <cell r="D48">
            <v>346.56</v>
          </cell>
          <cell r="E48">
            <v>312.36</v>
          </cell>
          <cell r="F48">
            <v>34.199999999999989</v>
          </cell>
        </row>
        <row r="49">
          <cell r="B49" t="str">
            <v>383 Колбаса Сочинка по-европейски с сочной грудиной ТМ Стародворье в оболочке фиброуз в ва  Поком</v>
          </cell>
          <cell r="C49" t="str">
            <v>Варено-копченые колбасы (поком)</v>
          </cell>
          <cell r="D49">
            <v>343.85599999999999</v>
          </cell>
          <cell r="F49">
            <v>343.85599999999999</v>
          </cell>
        </row>
        <row r="50">
          <cell r="B50" t="str">
            <v>318 Сосиски Датские ТМ Зареченские колбасы ТС Зареченские п полиамид в модифициров  ПОКОМ</v>
          </cell>
          <cell r="C50" t="str">
            <v>Сосиски сардельки (поком)</v>
          </cell>
          <cell r="D50">
            <v>279.24299999999999</v>
          </cell>
          <cell r="F50">
            <v>279.24299999999999</v>
          </cell>
        </row>
        <row r="51">
          <cell r="B51" t="str">
            <v>029  Сосиски Венские, Вязанка NDX МГС, 0.5кг, ПОКОМ</v>
          </cell>
          <cell r="C51" t="str">
            <v>Сосиски сардельки (поком)</v>
          </cell>
          <cell r="D51">
            <v>279</v>
          </cell>
          <cell r="E51">
            <v>204</v>
          </cell>
          <cell r="F51">
            <v>75</v>
          </cell>
        </row>
        <row r="52">
          <cell r="B52" t="str">
            <v>377  Сосиски Сочинки по-баварски с сыром ТМ Стародворье полиамид мгс ф/в 0,84 кг СК3</v>
          </cell>
          <cell r="C52" t="str">
            <v>Сосиски сардельки (поком)</v>
          </cell>
          <cell r="D52">
            <v>278.88</v>
          </cell>
          <cell r="E52">
            <v>228.48</v>
          </cell>
          <cell r="F52">
            <v>50.400000000000006</v>
          </cell>
        </row>
        <row r="53">
          <cell r="B53" t="str">
            <v>312  Ветчина Филейская ТМ Вязанка ТС Столичная ВЕС  ПОКОМ</v>
          </cell>
          <cell r="C53" t="str">
            <v>Ветчины (поком)</v>
          </cell>
          <cell r="D53">
            <v>277.04599999999999</v>
          </cell>
          <cell r="F53">
            <v>277.04599999999999</v>
          </cell>
        </row>
        <row r="54">
          <cell r="B54" t="str">
            <v>043  Ветчина Нежная ТМ Особый рецепт, п/а, 0,4кг    ПОКОМ</v>
          </cell>
          <cell r="C54" t="str">
            <v>Ветчины (поком)</v>
          </cell>
          <cell r="D54">
            <v>260</v>
          </cell>
          <cell r="E54">
            <v>224</v>
          </cell>
          <cell r="F54">
            <v>36</v>
          </cell>
        </row>
        <row r="55">
          <cell r="B55" t="str">
            <v>064  Колбаса Молочная Дугушка, вектор 0,4 кг, ТМ Стародворье  ПОКОМ</v>
          </cell>
          <cell r="C55" t="str">
            <v>Вареные колбасы (поком)</v>
          </cell>
          <cell r="D55">
            <v>259.2</v>
          </cell>
          <cell r="E55">
            <v>237.6</v>
          </cell>
          <cell r="F55">
            <v>21.599999999999994</v>
          </cell>
        </row>
        <row r="56">
          <cell r="B56" t="str">
            <v>355 Сос Молочные для завтрака ОР полиамид мгс 0,4 кг НД СК  ПОКОМ</v>
          </cell>
          <cell r="C56" t="str">
            <v>Сосиски сардельки (поком)</v>
          </cell>
          <cell r="D56">
            <v>249.6</v>
          </cell>
          <cell r="E56">
            <v>153.6</v>
          </cell>
          <cell r="F56">
            <v>96</v>
          </cell>
        </row>
        <row r="57">
          <cell r="B57" t="str">
            <v>054  Колбаса вареная Филейбургская с филе сочного окорока, 0,45 кг, БАВАРУШКА ПОКОМ</v>
          </cell>
          <cell r="C57" t="str">
            <v>Вареные колбасы (поком)</v>
          </cell>
          <cell r="D57">
            <v>226.8</v>
          </cell>
          <cell r="E57">
            <v>226.8</v>
          </cell>
          <cell r="F57">
            <v>0</v>
          </cell>
        </row>
        <row r="58">
          <cell r="B58" t="str">
            <v>347 Паштет печеночный со сливочным маслом ТМ Стародворье ламистер 0,1 кг. Консервы   ПОКОМ</v>
          </cell>
          <cell r="C58" t="str">
            <v>Паштеты (поком)</v>
          </cell>
          <cell r="D58">
            <v>224</v>
          </cell>
          <cell r="E58">
            <v>224</v>
          </cell>
          <cell r="F58">
            <v>0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212.7</v>
          </cell>
          <cell r="E59">
            <v>140.4</v>
          </cell>
          <cell r="F59">
            <v>72.299999999999983</v>
          </cell>
        </row>
        <row r="60">
          <cell r="B60" t="str">
            <v>108  Сосиски С сыром,  0.42кг,ядрена копоть ПОКОМ</v>
          </cell>
          <cell r="C60" t="str">
            <v>Сосиски сардельки (поком)</v>
          </cell>
          <cell r="D60">
            <v>209.16</v>
          </cell>
          <cell r="E60">
            <v>158.76</v>
          </cell>
          <cell r="F60">
            <v>50.400000000000006</v>
          </cell>
        </row>
        <row r="61">
          <cell r="B61" t="str">
            <v>446 Сосиски Баварские с сыром 0,35 кг. ТМ Стародворье в оболочке айпил в модифи газовой среде  Поком</v>
          </cell>
          <cell r="C61" t="str">
            <v>Сосиски сардельки (поком)</v>
          </cell>
          <cell r="D61">
            <v>208.95</v>
          </cell>
          <cell r="E61">
            <v>126</v>
          </cell>
          <cell r="F61">
            <v>82.949999999999989</v>
          </cell>
        </row>
        <row r="62">
          <cell r="B62" t="str">
            <v>451 Сосиски «Баварские» Фикс.вес 0,35 П/а ТМ «Стародворье»  Поком</v>
          </cell>
          <cell r="C62" t="str">
            <v>Сосиски сардельки (поком)</v>
          </cell>
          <cell r="D62">
            <v>207.9</v>
          </cell>
          <cell r="E62">
            <v>121.8</v>
          </cell>
          <cell r="F62">
            <v>86.100000000000009</v>
          </cell>
        </row>
        <row r="63">
          <cell r="B63" t="str">
            <v>384  Колбаса Сочинка по-фински с сочным окороком ТМ Стародворье в оболочке фиброуз в ва  Поком</v>
          </cell>
          <cell r="C63" t="str">
            <v>Варено-копченые колбасы (поком)</v>
          </cell>
          <cell r="D63">
            <v>192.023</v>
          </cell>
          <cell r="F63">
            <v>192.023</v>
          </cell>
        </row>
        <row r="64">
          <cell r="B64" t="str">
            <v>374  Сосиски Сочинки с сыром ф/в 0,3 кг п/а ТМ "Стародворье"  Поком</v>
          </cell>
          <cell r="C64" t="str">
            <v>Сосиски сардельки (поком)</v>
          </cell>
          <cell r="D64">
            <v>162</v>
          </cell>
          <cell r="E64">
            <v>90</v>
          </cell>
          <cell r="F64">
            <v>72</v>
          </cell>
        </row>
        <row r="65">
          <cell r="B65" t="str">
            <v>118  Колбаса Сервелат Филейбургский с филе сочного окорока, в/у 0,35 кг срез, БАВАРУШКА ПОКОМ</v>
          </cell>
          <cell r="C65" t="str">
            <v>Варено-копченые колбасы (поком)</v>
          </cell>
          <cell r="D65">
            <v>159.6</v>
          </cell>
          <cell r="E65">
            <v>90.3</v>
          </cell>
          <cell r="F65">
            <v>69.3</v>
          </cell>
        </row>
        <row r="66">
          <cell r="B66" t="str">
            <v>243  Колбаса Сервелат Зернистый, ВЕС.  ПОКОМ</v>
          </cell>
          <cell r="C66" t="str">
            <v>Варено-копченые колбасы (поком)</v>
          </cell>
          <cell r="D66">
            <v>157.52000000000001</v>
          </cell>
          <cell r="F66">
            <v>157.52000000000001</v>
          </cell>
        </row>
        <row r="67">
          <cell r="B67" t="str">
            <v>296  Колбаса Мясорубская с рубленой грудинкой 0,35кг срез ТМ Стародворье  ПОКОМ</v>
          </cell>
          <cell r="C67" t="str">
            <v>Варено-копченые колбасы (поком)</v>
          </cell>
          <cell r="D67">
            <v>154.35</v>
          </cell>
          <cell r="F67">
            <v>154.35</v>
          </cell>
        </row>
        <row r="68">
          <cell r="B68" t="str">
            <v>266  Колбаса Филейбургская с сочным окороком, ВЕС, ТМ Баварушка  ПОКОМ</v>
          </cell>
          <cell r="C68" t="str">
            <v>Варено-копченые колбасы (поком)</v>
          </cell>
          <cell r="D68">
            <v>153.53</v>
          </cell>
          <cell r="F68">
            <v>153.53</v>
          </cell>
        </row>
        <row r="69">
          <cell r="B69" t="str">
            <v>340 Ветчина Запекуша с сочным окороком ТМ Стародворские колбасы ТС Вязанка в обо 0,42 кг. ПОКОМ</v>
          </cell>
          <cell r="C69" t="str">
            <v>Ветчины (поком)</v>
          </cell>
          <cell r="D69">
            <v>126</v>
          </cell>
          <cell r="E69">
            <v>100.8</v>
          </cell>
          <cell r="F69">
            <v>25.200000000000003</v>
          </cell>
        </row>
        <row r="70">
          <cell r="B70" t="str">
            <v>047  Кол Баварская, белков.обол. в термоусад. пакете 0.17 кг, ТМ Стародворье  ПОКОМ</v>
          </cell>
          <cell r="C70" t="str">
            <v>Сырокопченые колбасы (поком)</v>
          </cell>
          <cell r="D70">
            <v>122.57</v>
          </cell>
          <cell r="E70">
            <v>63.75</v>
          </cell>
          <cell r="F70">
            <v>58.819999999999993</v>
          </cell>
        </row>
        <row r="71">
          <cell r="B71" t="str">
            <v>115  Колбаса Салями Филейбургская зернистая, в/у 0,35 кг срез, БАВАРУШКА ПОКОМ</v>
          </cell>
          <cell r="C71" t="str">
            <v>Варено-копченые колбасы (поком)</v>
          </cell>
          <cell r="D71">
            <v>118.3</v>
          </cell>
          <cell r="E71">
            <v>71.400000000000006</v>
          </cell>
          <cell r="F71">
            <v>46.899999999999991</v>
          </cell>
        </row>
        <row r="72">
          <cell r="B72" t="str">
            <v>470 Колбаса Любительская ТМ Вязанка в оболочке полиамид.Мясной продукт категории А.  Поком</v>
          </cell>
          <cell r="C72" t="str">
            <v>Вареные колбасы (поком)</v>
          </cell>
          <cell r="D72">
            <v>117.607</v>
          </cell>
          <cell r="F72">
            <v>117.607</v>
          </cell>
        </row>
        <row r="73">
          <cell r="B73" t="str">
            <v>373 Ветчины «Филейская» Фикс.вес 0,45 Вектор ТМ «Вязанка»  Поком</v>
          </cell>
          <cell r="C73" t="str">
            <v>Ветчины (поком)</v>
          </cell>
          <cell r="D73">
            <v>117</v>
          </cell>
          <cell r="E73">
            <v>117</v>
          </cell>
          <cell r="F73">
            <v>0</v>
          </cell>
        </row>
        <row r="74">
          <cell r="B74" t="str">
            <v>023  Колбаса Докторская ГОСТ, Вязанка вектор, 0,4 кг, ПОКОМ</v>
          </cell>
          <cell r="C74" t="str">
            <v>Вареные колбасы (поком)</v>
          </cell>
          <cell r="D74">
            <v>110</v>
          </cell>
          <cell r="F74">
            <v>110</v>
          </cell>
        </row>
        <row r="75">
          <cell r="B75" t="str">
            <v>055  Колбаса вареная Филейбургская, 0,45 кг, БАВАРУШКА ПОКОМ</v>
          </cell>
          <cell r="C75" t="str">
            <v>Вареные колбасы (поком)</v>
          </cell>
          <cell r="D75">
            <v>108</v>
          </cell>
          <cell r="E75">
            <v>81</v>
          </cell>
          <cell r="F75">
            <v>27</v>
          </cell>
        </row>
        <row r="76">
          <cell r="B76" t="str">
            <v>276  Колбаса Сливушка ТМ Вязанка в оболочке полиамид 0,45 кг  ПОКОМ</v>
          </cell>
          <cell r="C76" t="str">
            <v>Вареные колбасы (поком)</v>
          </cell>
          <cell r="D76">
            <v>100.8</v>
          </cell>
          <cell r="F76">
            <v>100.8</v>
          </cell>
        </row>
        <row r="77">
          <cell r="B77" t="str">
            <v>267  Колбаса Салями Филейбургская зернистая, оболочка фиброуз, ВЕС, ТМ Баварушка  ПОКОМ</v>
          </cell>
          <cell r="C77" t="str">
            <v>Варено-копченые колбасы (поком)</v>
          </cell>
          <cell r="D77">
            <v>100.511</v>
          </cell>
          <cell r="F77">
            <v>100.511</v>
          </cell>
        </row>
        <row r="78">
          <cell r="B78" t="str">
            <v>215  Колбаса Докторская ГОСТ Дугушка, ВЕС, ТМ Стародворье ПОКОМ</v>
          </cell>
          <cell r="C78" t="str">
            <v>Вареные колбасы (поком)</v>
          </cell>
          <cell r="D78">
            <v>99.677999999999997</v>
          </cell>
          <cell r="F78">
            <v>99.677999999999997</v>
          </cell>
        </row>
        <row r="79">
          <cell r="B79" t="str">
            <v>370 Ветчина Сливушка с индейкой ТМ Вязанка в оболочке полиамид.</v>
          </cell>
          <cell r="C79" t="str">
            <v>Ветчины (поком)</v>
          </cell>
          <cell r="D79">
            <v>97.822000000000003</v>
          </cell>
          <cell r="F79">
            <v>97.822000000000003</v>
          </cell>
        </row>
        <row r="80">
          <cell r="B80" t="str">
            <v>272  Колбаса Сервелат Филедворский, фиброуз, в/у 0,35 кг срез,  ПОКОМ</v>
          </cell>
          <cell r="C80" t="str">
            <v>Варено-копченые колбасы (поком)</v>
          </cell>
          <cell r="D80">
            <v>90.65</v>
          </cell>
          <cell r="F80">
            <v>90.65</v>
          </cell>
        </row>
        <row r="81">
          <cell r="B81" t="str">
            <v>325 Колбаса Сервелат Мясорубский ТМ Стародворье с мелкорубленным окороком 0,35 кг  ПОКОМ</v>
          </cell>
          <cell r="C81" t="str">
            <v>Варено-копченые колбасы (поком)</v>
          </cell>
          <cell r="D81">
            <v>88.9</v>
          </cell>
          <cell r="F81">
            <v>88.9</v>
          </cell>
        </row>
        <row r="82">
          <cell r="B82" t="str">
            <v>351 Сосиски Филейбургские с грудкой ТМ Баварушка в оболо амицел в моди газовой среде 0,33 кг  Поком</v>
          </cell>
          <cell r="C82" t="str">
            <v>Сосиски сардельки (поком)</v>
          </cell>
          <cell r="D82">
            <v>85.14</v>
          </cell>
          <cell r="E82">
            <v>61.38</v>
          </cell>
          <cell r="F82">
            <v>23.759999999999998</v>
          </cell>
        </row>
        <row r="83">
          <cell r="B83" t="str">
            <v>117  Колбаса Сервелат Филейбургский с ароматными пряностями, в/у 0,35 кг срез, БАВАРУШКА ПОКОМ</v>
          </cell>
          <cell r="C83" t="str">
            <v>Варено-копченые колбасы (поком)</v>
          </cell>
          <cell r="D83">
            <v>71.400000000000006</v>
          </cell>
          <cell r="E83">
            <v>71.400000000000006</v>
          </cell>
          <cell r="F83">
            <v>0</v>
          </cell>
        </row>
        <row r="84">
          <cell r="B84" t="str">
            <v>346 Колбаса Сервелат Филейбургский с копченой грудинкой ТМ Баварушка в оболов/у 0,35 кг срез  ПОКОМ</v>
          </cell>
          <cell r="C84" t="str">
            <v>Варено-копченые колбасы (поком)</v>
          </cell>
          <cell r="D84">
            <v>71.400000000000006</v>
          </cell>
          <cell r="E84">
            <v>50.4</v>
          </cell>
          <cell r="F84">
            <v>21.000000000000007</v>
          </cell>
        </row>
        <row r="85">
          <cell r="B85" t="str">
            <v>361 Колбаса Салями Филейбургская зернистая ТМ Баварушка в оболочке  в вак 0.28кг ПОКОМ</v>
          </cell>
          <cell r="C85" t="str">
            <v>Варено-копченые колбасы (поком)</v>
          </cell>
          <cell r="D85">
            <v>63</v>
          </cell>
          <cell r="F85">
            <v>63</v>
          </cell>
        </row>
        <row r="86">
          <cell r="B86" t="str">
            <v>358 Колбаса Сервелат Мясорубский ТМ Стародворье с мелкорубленным окороком в вак упак  ПОКОМ</v>
          </cell>
          <cell r="C86" t="str">
            <v>Варено-копченые колбасы (поком)</v>
          </cell>
          <cell r="D86">
            <v>57.371000000000002</v>
          </cell>
          <cell r="F86">
            <v>57.371000000000002</v>
          </cell>
        </row>
        <row r="87">
          <cell r="B87" t="str">
            <v>265  Колбаса Балыкбургская, ВЕС, ТМ Баварушка  ПОКОМ</v>
          </cell>
          <cell r="C87" t="str">
            <v>Варено-копченые колбасы (поком)</v>
          </cell>
          <cell r="D87">
            <v>50.798000000000002</v>
          </cell>
          <cell r="F87">
            <v>50.798000000000002</v>
          </cell>
        </row>
        <row r="88">
          <cell r="B88" t="str">
            <v>240  Колбаса Салями охотничья, ВЕС. ПОКОМ</v>
          </cell>
          <cell r="C88" t="str">
            <v>Сырокопченые колбасы (поком)</v>
          </cell>
          <cell r="D88">
            <v>47.597999999999999</v>
          </cell>
          <cell r="F88">
            <v>47.597999999999999</v>
          </cell>
        </row>
        <row r="89">
          <cell r="B89" t="str">
            <v>344 Колбаса Салями Финская ТМ Стародворски колбасы ТС Вязанка в оболочке фиброуз в вак 0,35 кг ПОКОМ</v>
          </cell>
          <cell r="C89" t="str">
            <v>Варено-копченые колбасы (поком)</v>
          </cell>
          <cell r="D89">
            <v>42</v>
          </cell>
          <cell r="E89">
            <v>42</v>
          </cell>
          <cell r="F89">
            <v>0</v>
          </cell>
        </row>
        <row r="90">
          <cell r="B90" t="str">
            <v>083  Колбаса Швейцарская 0,17 кг., ШТ., сырокопченая   ПОКОМ</v>
          </cell>
          <cell r="C90" t="str">
            <v>Сырокопченые колбасы (поком)</v>
          </cell>
          <cell r="D90">
            <v>40.29</v>
          </cell>
          <cell r="F90">
            <v>40.29</v>
          </cell>
        </row>
        <row r="91">
          <cell r="B91" t="str">
            <v>381  Сардельки Сочинки 0,4кг ТМ Стародворье  ПОКОМ</v>
          </cell>
          <cell r="C91" t="str">
            <v>Сосиски сардельки (поком)</v>
          </cell>
          <cell r="D91">
            <v>32</v>
          </cell>
          <cell r="F91">
            <v>32</v>
          </cell>
        </row>
        <row r="92">
          <cell r="B92" t="str">
            <v>364 Колбаса Сервелат Филейбургский с копченой грудинкой ТМ Баварушка  в/у 0,28 кг  ПОКОМ</v>
          </cell>
          <cell r="C92" t="str">
            <v>Варено-копченые колбасы (поком)</v>
          </cell>
          <cell r="D92">
            <v>30.52</v>
          </cell>
          <cell r="F92">
            <v>30.52</v>
          </cell>
        </row>
        <row r="93">
          <cell r="B93" t="str">
            <v>058  Колбаса Докторская Особая ТМ Особый рецепт,  0,5кг, ПОКОМ</v>
          </cell>
          <cell r="C93" t="str">
            <v>Вареные колбасы (поком)</v>
          </cell>
          <cell r="D93">
            <v>29</v>
          </cell>
          <cell r="F93">
            <v>29</v>
          </cell>
        </row>
        <row r="94">
          <cell r="B94" t="str">
            <v>473 Колбаса Филейбургская ТМ Баварушка зернистая в вакуумной упаковке 0,06 кг нарезка.  Поком</v>
          </cell>
          <cell r="C94" t="str">
            <v>Сырокопченые колбасы (поком)</v>
          </cell>
          <cell r="D94">
            <v>15.96</v>
          </cell>
          <cell r="F94">
            <v>15.96</v>
          </cell>
        </row>
        <row r="95">
          <cell r="B95" t="str">
            <v>014  Сардельки Вязанка Стародворские, СЕМЕЙНАЯ УПАКОВКА, ВЕС, ТМ Стародворские колбасы</v>
          </cell>
          <cell r="C95" t="str">
            <v>Сосиски сардельки (поком)</v>
          </cell>
          <cell r="D95">
            <v>15.593</v>
          </cell>
          <cell r="F95">
            <v>15.593</v>
          </cell>
        </row>
        <row r="96">
          <cell r="B96" t="str">
            <v>472 Колбаса Филейбургская ТМ Баварушка с ароматными пряностями в в/у 0,06 кг нарезка.  Поком</v>
          </cell>
          <cell r="C96" t="str">
            <v>Сыровяленые колбасы (поком)</v>
          </cell>
          <cell r="D96">
            <v>15.48</v>
          </cell>
          <cell r="F96">
            <v>15.48</v>
          </cell>
        </row>
        <row r="97">
          <cell r="B97" t="str">
            <v>471 Колбаса Балыкбургская ТМ Баварушка с мраморным балыком и нотками кориандра 0,06кг нарезка  Поком</v>
          </cell>
          <cell r="C97" t="str">
            <v>Сырокопченые колбасы (поком)</v>
          </cell>
          <cell r="D97">
            <v>14.82</v>
          </cell>
          <cell r="F97">
            <v>14.82</v>
          </cell>
        </row>
        <row r="98">
          <cell r="B98" t="str">
            <v>257  Сосиски Молочные оригинальные ТМ Особый рецепт, ВЕС.   ПОКОМ</v>
          </cell>
          <cell r="C98" t="str">
            <v>Сосиски сардельки (поком)</v>
          </cell>
          <cell r="D98">
            <v>13.539</v>
          </cell>
          <cell r="F98">
            <v>13.539</v>
          </cell>
        </row>
        <row r="99">
          <cell r="B99" t="str">
            <v>460  Сосиски Баварские ТМ Стародворье 0,35 кг ПОКОМ</v>
          </cell>
          <cell r="C99" t="str">
            <v>Сосиски сардельки (поком)</v>
          </cell>
          <cell r="D99">
            <v>11.9</v>
          </cell>
          <cell r="F99">
            <v>11.9</v>
          </cell>
        </row>
        <row r="100">
          <cell r="B100" t="str">
            <v>360 Колбаса варено-копченая  Сервелат Левантский ТМ Особый Рецепт  0,35 кг  ПОКОМ</v>
          </cell>
          <cell r="C100" t="str">
            <v>Вареные колбасы (поком)</v>
          </cell>
          <cell r="D100">
            <v>10.5</v>
          </cell>
          <cell r="F100">
            <v>10.5</v>
          </cell>
        </row>
        <row r="101">
          <cell r="B101" t="str">
            <v>ПОКОМ Логистический Партнер Заморозка</v>
          </cell>
          <cell r="D101">
            <v>35168.589999999997</v>
          </cell>
        </row>
        <row r="102">
          <cell r="B102" t="str">
            <v>Пельмени Бульмени с говядиной и свининой Горячая шт. 0,9 кг  ПОКОМ</v>
          </cell>
          <cell r="C102" t="str">
            <v>Пельмени (поком)</v>
          </cell>
          <cell r="D102">
            <v>2907</v>
          </cell>
          <cell r="E102">
            <v>2592</v>
          </cell>
          <cell r="F102">
            <v>315</v>
          </cell>
        </row>
        <row r="103">
          <cell r="B103" t="str">
            <v>Пельмени Бульмени со сливочным маслом Горячая штучка 0,9 кг  ПОКОМ</v>
          </cell>
          <cell r="C103" t="str">
            <v>Пельмени (поком)</v>
          </cell>
          <cell r="D103">
            <v>2721.6</v>
          </cell>
          <cell r="E103">
            <v>2088</v>
          </cell>
          <cell r="F103">
            <v>633.59999999999991</v>
          </cell>
        </row>
        <row r="104">
          <cell r="B104" t="str">
            <v>Пельмени Бигбули #МЕГАВКУСИЩЕ с сочной грудинкой ТМ Горячая шту БУЛЬМЕНИ ТС Бигбули  сфера 0,9 ПОКОМ</v>
          </cell>
          <cell r="C104" t="str">
            <v>Полуфабрикаты (поком)</v>
          </cell>
          <cell r="D104">
            <v>1870.2</v>
          </cell>
          <cell r="E104">
            <v>1870.2</v>
          </cell>
          <cell r="F104">
            <v>0</v>
          </cell>
        </row>
        <row r="105">
          <cell r="B105" t="str">
            <v>Пельмени Grandmeni со сливочным маслом Горячая штучка 0,75 кг ПОКОМ</v>
          </cell>
          <cell r="C105" t="str">
            <v>Пельмени (поком)</v>
          </cell>
          <cell r="D105">
            <v>1711.5</v>
          </cell>
          <cell r="E105">
            <v>1410</v>
          </cell>
          <cell r="F105">
            <v>301.5</v>
          </cell>
        </row>
        <row r="106">
          <cell r="B106" t="str">
            <v>Пельмени Бульмени с говядиной и свининой Наваристые Горячая штучка ВЕС  ПОКОМ</v>
          </cell>
          <cell r="C106" t="str">
            <v>Пельмени (поком)</v>
          </cell>
          <cell r="D106">
            <v>1540</v>
          </cell>
          <cell r="F106">
            <v>1540</v>
          </cell>
        </row>
        <row r="107">
          <cell r="B107" t="str">
            <v>Пельмени Grandmeni с говядиной ТМ Горячая штучка флоупак сфера 0,75 кг. ПОКОМ</v>
          </cell>
          <cell r="C107" t="str">
            <v>Полуфабрикаты (поком)</v>
          </cell>
          <cell r="D107">
            <v>1332</v>
          </cell>
          <cell r="E107">
            <v>1332</v>
          </cell>
          <cell r="F107">
            <v>0</v>
          </cell>
        </row>
        <row r="108">
          <cell r="B108" t="str">
            <v>Пельмени С говядиной и свининой, ВЕС, ТМ Славница сфера пуговки  ПОКОМ</v>
          </cell>
          <cell r="C108" t="str">
            <v>Пельмени (поком)</v>
          </cell>
          <cell r="D108">
            <v>1325</v>
          </cell>
          <cell r="F108">
            <v>1325</v>
          </cell>
        </row>
        <row r="109">
          <cell r="B109" t="str">
            <v>Пельмени Grandmeni с говядиной в сливочном соусе ТМ Горячая штучка флоупак сфера 0,75 кг.  ПОКОМ</v>
          </cell>
          <cell r="C109" t="str">
            <v>Полуфабрикаты (поком)</v>
          </cell>
          <cell r="D109">
            <v>1320</v>
          </cell>
          <cell r="E109">
            <v>1320</v>
          </cell>
          <cell r="F109">
            <v>0</v>
          </cell>
        </row>
        <row r="110">
          <cell r="B110" t="str">
            <v>Снеки  ЖАР-мени ВЕС. рубленые в тесте замор.  ПОКОМ</v>
          </cell>
          <cell r="C110" t="str">
            <v>Полуфабрикаты (поком)</v>
          </cell>
          <cell r="D110">
            <v>1265</v>
          </cell>
          <cell r="E110">
            <v>1265</v>
          </cell>
          <cell r="F110">
            <v>0</v>
          </cell>
        </row>
        <row r="111">
          <cell r="B111" t="str">
            <v>Пельмени Бульмени с говядиной и свининой Горячая штучка 0,43  ПОКОМ</v>
          </cell>
          <cell r="C111" t="str">
            <v>Пельмени (поком)</v>
          </cell>
          <cell r="D111">
            <v>1141.6500000000001</v>
          </cell>
          <cell r="E111">
            <v>1100.8</v>
          </cell>
          <cell r="F111">
            <v>40.850000000000136</v>
          </cell>
        </row>
        <row r="112">
          <cell r="B112" t="str">
            <v>Мини-сосиски в тесте "Фрайпики" 3,7кг ВЕС,  ПОКОМ</v>
          </cell>
          <cell r="C112" t="str">
            <v>Полуфабрикаты (поком)</v>
          </cell>
          <cell r="D112">
            <v>1069</v>
          </cell>
          <cell r="E112">
            <v>747.4</v>
          </cell>
          <cell r="F112">
            <v>321.60000000000002</v>
          </cell>
        </row>
        <row r="113">
          <cell r="B113" t="str">
            <v>Пельмени Бульмени со сливочным маслом ТМ Горячая шт. 0,43 кг  ПОКОМ</v>
          </cell>
          <cell r="C113" t="str">
            <v>Пельмени (поком)</v>
          </cell>
          <cell r="D113">
            <v>958.9</v>
          </cell>
          <cell r="E113">
            <v>860</v>
          </cell>
          <cell r="F113">
            <v>98.899999999999977</v>
          </cell>
        </row>
        <row r="114">
          <cell r="B114" t="str">
            <v>Пельмени Бигбули #МЕГАВКУСИЩЕ с сочной грудинкой ТМ Горячая штучка ТС Бигбули  сфера 0,43  ПОКОМ</v>
          </cell>
          <cell r="C114" t="str">
            <v>Полуфабрикаты (поком)</v>
          </cell>
          <cell r="D114">
            <v>873.76</v>
          </cell>
          <cell r="E114">
            <v>873.76</v>
          </cell>
          <cell r="F114">
            <v>0</v>
          </cell>
        </row>
        <row r="115">
          <cell r="B115" t="str">
            <v>Наггетсы Нагетосы Сочная курочка ТМ Горячая штучка 0,25 кг зам  ПОКОМ</v>
          </cell>
          <cell r="C115" t="str">
            <v>Полуфабрикаты (поком)</v>
          </cell>
          <cell r="D115">
            <v>801.25</v>
          </cell>
          <cell r="E115">
            <v>525</v>
          </cell>
          <cell r="F115">
            <v>276.25</v>
          </cell>
        </row>
        <row r="116">
          <cell r="B116" t="str">
            <v>Наггетсы из печи 0,25кг ТМ Вязанка ТС Няняггетсы Сливушки замор.  ПОКОМ</v>
          </cell>
          <cell r="C116" t="str">
            <v>Полуфабрикаты (поком)</v>
          </cell>
          <cell r="D116">
            <v>786.25</v>
          </cell>
          <cell r="E116">
            <v>759</v>
          </cell>
          <cell r="F116">
            <v>27.25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756</v>
          </cell>
          <cell r="E117">
            <v>741.6</v>
          </cell>
          <cell r="F117">
            <v>14.399999999999977</v>
          </cell>
        </row>
        <row r="118">
          <cell r="B118" t="str">
            <v>Хотстеры ТМ Горячая штучка ТС Хотстеры 0,25 кг зам  ПОКОМ</v>
          </cell>
          <cell r="C118" t="str">
            <v>Полуфабрикаты (поком)</v>
          </cell>
          <cell r="D118">
            <v>697.75</v>
          </cell>
          <cell r="E118">
            <v>600</v>
          </cell>
          <cell r="F118">
            <v>97.75</v>
          </cell>
        </row>
        <row r="119">
          <cell r="B119" t="str">
            <v>Пельмени Бугбули со сливочным маслом ТМ Горячая штучка БУЛЬМЕНИ 0,43 кг  ПОКОМ</v>
          </cell>
          <cell r="C119" t="str">
            <v>Пельмени (поком)</v>
          </cell>
          <cell r="D119">
            <v>688</v>
          </cell>
          <cell r="E119">
            <v>688</v>
          </cell>
          <cell r="F119">
            <v>0</v>
          </cell>
        </row>
        <row r="120">
          <cell r="B120" t="str">
            <v>Хрустящие крылышки ТМ Горячая штучка 0,3 кг зам  ПОКОМ</v>
          </cell>
          <cell r="C120" t="str">
            <v>Полуфабрикаты (поком)</v>
          </cell>
          <cell r="D120">
            <v>667.8</v>
          </cell>
          <cell r="E120">
            <v>550.79999999999995</v>
          </cell>
          <cell r="F120">
            <v>117</v>
          </cell>
        </row>
        <row r="121">
          <cell r="B121" t="str">
            <v>Чебуреки сочные ТМ Зареченские ТС Зареченские продукты.  Поком</v>
          </cell>
          <cell r="C121" t="str">
            <v>Полуфабрикаты (поком)</v>
          </cell>
          <cell r="D121">
            <v>658.7</v>
          </cell>
          <cell r="F121">
            <v>658.7</v>
          </cell>
        </row>
        <row r="122">
          <cell r="B122" t="str">
            <v>Чебупицца Пепперони ТМ Горячая штучка ТС Чебупицца 0.25кг зам  ПОКОМ</v>
          </cell>
          <cell r="C122" t="str">
            <v>Полуфабрикаты (поком)</v>
          </cell>
          <cell r="D122">
            <v>652.5</v>
          </cell>
          <cell r="E122">
            <v>504</v>
          </cell>
          <cell r="F122">
            <v>148.5</v>
          </cell>
        </row>
        <row r="123">
          <cell r="B123" t="str">
            <v>Чебупицца курочка по-итальянски Горячая штучка 0,25 кг зам  ПОКОМ</v>
          </cell>
          <cell r="C123" t="str">
            <v>Полуфабрикаты (поком)</v>
          </cell>
          <cell r="D123">
            <v>645</v>
          </cell>
          <cell r="E123">
            <v>492</v>
          </cell>
          <cell r="F123">
            <v>153</v>
          </cell>
        </row>
        <row r="124">
          <cell r="B124" t="str">
            <v>Готовые чебупели острые с мясом Горячая штучка 0,3 кг зам  ПОКОМ</v>
          </cell>
          <cell r="C124" t="str">
            <v>Полуфабрикаты (поком)</v>
          </cell>
          <cell r="D124">
            <v>603.9</v>
          </cell>
          <cell r="E124">
            <v>489.6</v>
          </cell>
          <cell r="F124">
            <v>114.29999999999995</v>
          </cell>
        </row>
        <row r="125">
          <cell r="B125" t="str">
            <v>Хрустящие крылышки острые к пиву ТМ Горячая штучка 0,3кг зам  ПОКОМ</v>
          </cell>
          <cell r="C125" t="str">
            <v>Полуфабрикаты (поком)</v>
          </cell>
          <cell r="D125">
            <v>600.9</v>
          </cell>
          <cell r="E125">
            <v>525.6</v>
          </cell>
          <cell r="F125">
            <v>75.299999999999955</v>
          </cell>
        </row>
        <row r="126">
          <cell r="B126" t="str">
            <v>Готовые чебупели с ветчиной и сыром Горячая штучка 0,3кг зам  ПОКОМ</v>
          </cell>
          <cell r="C126" t="str">
            <v>Полуфабрикаты (поком)</v>
          </cell>
          <cell r="D126">
            <v>566.1</v>
          </cell>
          <cell r="E126">
            <v>468</v>
          </cell>
          <cell r="F126">
            <v>98.100000000000023</v>
          </cell>
        </row>
        <row r="127">
          <cell r="B127" t="str">
            <v>Наггетсы Нагетосы Сочная курочка со сладкой паприкой ТМ Горячая штучка ф/в 0,25 кг  ПОКОМ</v>
          </cell>
          <cell r="C127" t="str">
            <v>Полуфабрикаты (поком)</v>
          </cell>
          <cell r="D127">
            <v>558.5</v>
          </cell>
          <cell r="E127">
            <v>549</v>
          </cell>
          <cell r="F127">
            <v>9.5</v>
          </cell>
        </row>
        <row r="128">
          <cell r="B128" t="str">
            <v>Готовые чебупели с мясом ТМ Горячая штучка Без свинины 0,3 кг  ПОКОМ</v>
          </cell>
          <cell r="C128" t="str">
            <v>Полуфабрикаты (поком)</v>
          </cell>
          <cell r="D128">
            <v>552.9</v>
          </cell>
          <cell r="E128">
            <v>540</v>
          </cell>
          <cell r="F128">
            <v>12.899999999999977</v>
          </cell>
        </row>
        <row r="129">
          <cell r="B129" t="str">
            <v>Круггетсы с сырным соусом ТМ Горячая штучка 0,25 кг зам  ПОКОМ</v>
          </cell>
          <cell r="C129" t="str">
            <v>Полуфабрикаты (поком)</v>
          </cell>
          <cell r="D129">
            <v>551.25</v>
          </cell>
          <cell r="E129">
            <v>456</v>
          </cell>
          <cell r="F129">
            <v>95.25</v>
          </cell>
        </row>
        <row r="130">
          <cell r="B130" t="str">
            <v>Наггетсы Хрустящие ТМ Зареченские ТС Зареченские продукты. Поком</v>
          </cell>
          <cell r="C130" t="str">
            <v>Полуфабрикаты (поком)</v>
          </cell>
          <cell r="D130">
            <v>547.79999999999995</v>
          </cell>
          <cell r="F130">
            <v>547.79999999999995</v>
          </cell>
        </row>
        <row r="131">
          <cell r="B131" t="str">
            <v>Круггетсы сочные ТМ Горячая штучка ТС Круггетсы 0,25 кг зам  ПОКОМ</v>
          </cell>
          <cell r="C131" t="str">
            <v>Полуфабрикаты (поком)</v>
          </cell>
          <cell r="D131">
            <v>540.75</v>
          </cell>
          <cell r="E131">
            <v>462</v>
          </cell>
          <cell r="F131">
            <v>78.75</v>
          </cell>
        </row>
        <row r="132">
          <cell r="B132" t="str">
            <v>Наггетсы Нагетосы Сочная курочка в хруст панир со сметаной и зеленью ТМ Горячая штучка 0,25 ПОКОМ</v>
          </cell>
          <cell r="C132" t="str">
            <v>Полуфабрикаты (поком)</v>
          </cell>
          <cell r="D132">
            <v>531.5</v>
          </cell>
          <cell r="E132">
            <v>502.5</v>
          </cell>
          <cell r="F132">
            <v>29</v>
          </cell>
        </row>
        <row r="133">
          <cell r="B133" t="str">
            <v>Готовые бельмеши сочные с мясом ТМ Горячая штучка 0,3кг зам  ПОКОМ</v>
          </cell>
          <cell r="C133" t="str">
            <v>Пельмени (поком)</v>
          </cell>
          <cell r="D133">
            <v>478.8</v>
          </cell>
          <cell r="E133">
            <v>464.4</v>
          </cell>
          <cell r="F133">
            <v>14.400000000000034</v>
          </cell>
        </row>
        <row r="134">
          <cell r="B134" t="str">
            <v>Пекерсы с индейкой в сливочном соусе ТМ Горячая штучка 0,25 кг зам  ПОКОМ</v>
          </cell>
          <cell r="C134" t="str">
            <v>Полуфабрикаты (поком)</v>
          </cell>
          <cell r="D134">
            <v>422.25</v>
          </cell>
          <cell r="E134">
            <v>408</v>
          </cell>
          <cell r="F134">
            <v>14.25</v>
          </cell>
        </row>
        <row r="135">
          <cell r="B135" t="str">
            <v>Жар-мени с картофелем и сочной грудинкой. ВЕС  ПОКОМ</v>
          </cell>
          <cell r="C135" t="str">
            <v>ЗПФ Поком</v>
          </cell>
          <cell r="D135">
            <v>364</v>
          </cell>
          <cell r="E135">
            <v>364</v>
          </cell>
          <cell r="F135">
            <v>0</v>
          </cell>
        </row>
        <row r="136">
          <cell r="B136" t="str">
            <v>Наггетсы с индейкой 0,25кг ТМ Вязанка ТС Няняггетсы Сливушки НД2 замор.  ПОКОМ</v>
          </cell>
          <cell r="C136" t="str">
            <v>Полуфабрикаты (поком)</v>
          </cell>
          <cell r="D136">
            <v>297.25</v>
          </cell>
          <cell r="F136">
            <v>297.25</v>
          </cell>
        </row>
        <row r="137">
          <cell r="B137" t="str">
            <v>Пельмени Мясорубские ТМ Стародворье фоу-пак равиоли 0,7 кг.  Поком</v>
          </cell>
          <cell r="C137" t="str">
            <v>Пельмени (поком)</v>
          </cell>
          <cell r="D137">
            <v>281.39999999999998</v>
          </cell>
          <cell r="F137">
            <v>281.39999999999998</v>
          </cell>
        </row>
        <row r="138">
          <cell r="B138" t="str">
            <v>Пельмени Отборные из свинины и говядины 0,9 кг ТМ Стародворье ТС Медвежье ушко  ПОКОМ</v>
          </cell>
          <cell r="C138" t="str">
            <v>Пельмени (поком)</v>
          </cell>
          <cell r="D138">
            <v>275.39999999999998</v>
          </cell>
          <cell r="F138">
            <v>275.39999999999998</v>
          </cell>
        </row>
        <row r="139">
          <cell r="B139" t="str">
            <v>Готовые чебуреки с мясом ТМ Горячая штучка 0,09 кг флоу-пак ПОКОМ</v>
          </cell>
          <cell r="C139" t="str">
            <v>Полуфабрикаты (поком)</v>
          </cell>
          <cell r="D139">
            <v>267.20999999999998</v>
          </cell>
          <cell r="E139">
            <v>244.08</v>
          </cell>
          <cell r="F139">
            <v>23.129999999999967</v>
          </cell>
        </row>
        <row r="140">
          <cell r="B140" t="str">
            <v>Пельмени Бигбули со слив.маслом 0,9 кг   Поком</v>
          </cell>
          <cell r="C140" t="str">
            <v>Пельмени (поком)</v>
          </cell>
          <cell r="D140">
            <v>181.8</v>
          </cell>
          <cell r="F140">
            <v>181.8</v>
          </cell>
        </row>
        <row r="141">
          <cell r="B141" t="str">
            <v>Готовые чебупели сочные с мясом ТМ Горячая штучка  0,3кг зам  ПОКОМ</v>
          </cell>
          <cell r="C141" t="str">
            <v>Полуфабрикаты (поком)</v>
          </cell>
          <cell r="D141">
            <v>166.5</v>
          </cell>
          <cell r="F141">
            <v>166.5</v>
          </cell>
        </row>
        <row r="142">
          <cell r="B142" t="str">
            <v>Пельмени Отборные с говядиной 0,9 кг НОВА ТМ Стародворье ТС Медвежье ушко  ПОКОМ</v>
          </cell>
          <cell r="C142" t="str">
            <v>ЗПФ Поком</v>
          </cell>
          <cell r="D142">
            <v>145.80000000000001</v>
          </cell>
          <cell r="F142">
            <v>145.80000000000001</v>
          </cell>
        </row>
        <row r="143">
          <cell r="B143" t="str">
            <v>Пельмени Бигбули с мясом, Горячая штучка 0,9кг  ПОКОМ</v>
          </cell>
          <cell r="C143" t="str">
            <v>Пельмени (поком)</v>
          </cell>
          <cell r="D143">
            <v>134.1</v>
          </cell>
          <cell r="F143">
            <v>134.1</v>
          </cell>
        </row>
        <row r="144">
          <cell r="B144" t="str">
            <v>Хрустящие крылышки ТМ Зареченские ТС Зареченские продукты.   Поком</v>
          </cell>
          <cell r="C144" t="str">
            <v>Полуфабрикаты (поком)</v>
          </cell>
          <cell r="D144">
            <v>124.2</v>
          </cell>
          <cell r="F144">
            <v>124.2</v>
          </cell>
        </row>
        <row r="145">
          <cell r="B145" t="str">
            <v>Чебуреки Мясные вес 2,7 кг ТМ Зареченские ТС Зареченские продукты   Поком</v>
          </cell>
          <cell r="C145" t="str">
            <v>Пельмени (поком)</v>
          </cell>
          <cell r="D145">
            <v>118.8</v>
          </cell>
          <cell r="F145">
            <v>118.8</v>
          </cell>
        </row>
        <row r="146">
          <cell r="B146" t="str">
            <v>Чебуречище горячая штучка 0,14кг Поком</v>
          </cell>
          <cell r="C146" t="str">
            <v>Полуфабрикаты (поком)</v>
          </cell>
          <cell r="D146">
            <v>76.58</v>
          </cell>
          <cell r="F146">
            <v>76.58</v>
          </cell>
        </row>
        <row r="147">
          <cell r="B147" t="str">
            <v>Жар-боллы с курочкой и сыром. Кулинарные изделия рубленые в тесте куриные жареные  ПОКОМ</v>
          </cell>
          <cell r="C147" t="str">
            <v>Полуфабрикаты (поком)</v>
          </cell>
          <cell r="D147">
            <v>69</v>
          </cell>
          <cell r="F147">
            <v>69</v>
          </cell>
        </row>
        <row r="148">
          <cell r="B148" t="str">
            <v>Пельмени Сочные сфера 0,9 кг ТМ Стародворье ПОКОМ</v>
          </cell>
          <cell r="C148" t="str">
            <v>Пельмени (поком)</v>
          </cell>
          <cell r="D148">
            <v>58.5</v>
          </cell>
          <cell r="F148">
            <v>58.5</v>
          </cell>
        </row>
        <row r="149">
          <cell r="B149" t="str">
            <v>Жар-ладушки с клубникой и вишней ТМ Зареченские ТС Зареченские продукты.  Поком</v>
          </cell>
          <cell r="C149" t="str">
            <v>Полуфабрикаты (поком)</v>
          </cell>
          <cell r="D149">
            <v>48.1</v>
          </cell>
          <cell r="F149">
            <v>48.1</v>
          </cell>
        </row>
        <row r="150">
          <cell r="B150" t="str">
            <v>Чебупай спелая вишня ТМ Горячая штучка ТС Чебупай 0,2 кг УВС. зам  ПОКОМ</v>
          </cell>
          <cell r="C150" t="str">
            <v>Полуфабрикаты (поком)</v>
          </cell>
          <cell r="D150">
            <v>46.6</v>
          </cell>
          <cell r="F150">
            <v>46.6</v>
          </cell>
        </row>
        <row r="151">
          <cell r="B151" t="str">
            <v>Фрай-пицца с ветчиной и грибами ТМ Зареченские ТС Зареченские продукты.  Поком</v>
          </cell>
          <cell r="C151" t="str">
            <v>Полуфабрикаты (поком)</v>
          </cell>
          <cell r="D151">
            <v>36</v>
          </cell>
          <cell r="F151">
            <v>36</v>
          </cell>
        </row>
        <row r="152">
          <cell r="B152" t="str">
            <v>Чебупай сочное яблоко ТМ Горячая штучка ТС Чебупай 0,2 кг УВС.  зам  ПОКОМ</v>
          </cell>
          <cell r="C152" t="str">
            <v>Полуфабрикаты (поком)</v>
          </cell>
          <cell r="D152">
            <v>34.4</v>
          </cell>
          <cell r="F152">
            <v>34.4</v>
          </cell>
        </row>
        <row r="153">
          <cell r="B153" t="str">
            <v>Жар-ладушки с яблоком и грушей. Изделия хлебобулочные жареные с начинкой зам  ПОКОМ</v>
          </cell>
          <cell r="C153" t="str">
            <v>Полуфабрикаты (поком)</v>
          </cell>
          <cell r="D153">
            <v>25.9</v>
          </cell>
          <cell r="F153">
            <v>25.9</v>
          </cell>
        </row>
        <row r="154">
          <cell r="B154" t="str">
            <v>Пельмени отборные  с говядиной и свининой 0,43кг ушко  Поком</v>
          </cell>
          <cell r="C154" t="str">
            <v>Пельмени (поком)</v>
          </cell>
          <cell r="D154">
            <v>23.22</v>
          </cell>
          <cell r="F154">
            <v>23.22</v>
          </cell>
        </row>
        <row r="155">
          <cell r="B155" t="str">
            <v>Чебупели Курочка гриль Базовый ассортимент Фикс.вес 0,3 Пакет Горячая штучка  Поком</v>
          </cell>
          <cell r="C155" t="str">
            <v>Полуфабрикаты (поком)</v>
          </cell>
          <cell r="D155">
            <v>12.6</v>
          </cell>
          <cell r="F155">
            <v>12.6</v>
          </cell>
        </row>
        <row r="156">
          <cell r="B156" t="str">
            <v>Пельмени отборные с говядиной 0,43кг Поком</v>
          </cell>
          <cell r="C156" t="str">
            <v>Пельмени (поком)</v>
          </cell>
          <cell r="D156">
            <v>9.4600000000000009</v>
          </cell>
          <cell r="F156">
            <v>9.4600000000000009</v>
          </cell>
        </row>
        <row r="157">
          <cell r="B157" t="str">
            <v>Пельмени Сочные стародв. сфера 0,43кг  Поком</v>
          </cell>
          <cell r="C157" t="str">
            <v>Пельмени (поком)</v>
          </cell>
          <cell r="D157">
            <v>7.74</v>
          </cell>
          <cell r="F157">
            <v>7.74</v>
          </cell>
        </row>
        <row r="158">
          <cell r="B158" t="str">
            <v>Жар-ладушки с мясом ТМ Зареченские ТС Зареченские продукты.  Поком</v>
          </cell>
          <cell r="C158" t="str">
            <v>Полуфабрикаты (поком)</v>
          </cell>
          <cell r="D158">
            <v>3.7</v>
          </cell>
          <cell r="F158">
            <v>3.7</v>
          </cell>
        </row>
        <row r="159">
          <cell r="B159" t="str">
            <v>Мини-сосиски в тесте "Фрайпики" 3,7кг ВЕС, ТМ Зареченские  ПОКОМ</v>
          </cell>
          <cell r="C159" t="str">
            <v>Полуфабрикаты (поком)</v>
          </cell>
          <cell r="D159">
            <v>3.7</v>
          </cell>
          <cell r="F159">
            <v>3.7</v>
          </cell>
        </row>
        <row r="160">
          <cell r="B160" t="str">
            <v>Круггетсы с сырным соусом ТМ Горячая штучка 3 кг зам вес ПОКОМ</v>
          </cell>
          <cell r="C160" t="str">
            <v>Полуфабрикаты (поком)</v>
          </cell>
          <cell r="D160">
            <v>3</v>
          </cell>
          <cell r="F160">
            <v>3</v>
          </cell>
        </row>
        <row r="161">
          <cell r="B161" t="str">
            <v>Круггетсы сочные ТМ Горячая штучка ТС Круггетсы 3 кг. Изделия кулинарные рубленые в тесте куриные</v>
          </cell>
          <cell r="C161" t="str">
            <v>Полуфабрикаты (поком)</v>
          </cell>
          <cell r="D161">
            <v>3</v>
          </cell>
          <cell r="F161">
            <v>3</v>
          </cell>
        </row>
        <row r="162">
          <cell r="B162" t="str">
            <v>Пельмени Мясорубские с рубленой грудинкой ТМ Стародворье фоу-пак классическая форма 0,7 кг.  Поком</v>
          </cell>
          <cell r="C162" t="str">
            <v>Пельмени (поком)</v>
          </cell>
          <cell r="D162">
            <v>2.8</v>
          </cell>
          <cell r="F162">
            <v>2.8</v>
          </cell>
        </row>
        <row r="163">
          <cell r="B163" t="str">
            <v>Мини-сосиски в тесте "Фрайпики" 1,8кг ВЕС,  ПОКОМ</v>
          </cell>
          <cell r="C163" t="str">
            <v>Полуфабрикаты (поком)</v>
          </cell>
          <cell r="D163">
            <v>1.8</v>
          </cell>
          <cell r="F163">
            <v>1.8</v>
          </cell>
        </row>
        <row r="164">
          <cell r="B164" t="str">
            <v>Сосиски Оригинальные заморож. ТМ Стародворье в вак 0,33 кг  Поком</v>
          </cell>
          <cell r="C164" t="str">
            <v>ЗПФ Поком</v>
          </cell>
          <cell r="D164">
            <v>1.32</v>
          </cell>
          <cell r="F164">
            <v>1.32</v>
          </cell>
        </row>
        <row r="165">
          <cell r="B165" t="str">
            <v>Пельмени Супермени с мясом, Горячая штучка 0,2кг    ПОКОМ</v>
          </cell>
          <cell r="C165" t="str">
            <v>Пельмени (поком)</v>
          </cell>
          <cell r="D165">
            <v>1.2</v>
          </cell>
          <cell r="F165">
            <v>1.2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150755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27703.18</v>
          </cell>
          <cell r="E9">
            <v>13036.46</v>
          </cell>
          <cell r="F9">
            <v>14666.720000000001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27314.767</v>
          </cell>
          <cell r="E10">
            <v>13055.09</v>
          </cell>
          <cell r="F10">
            <v>14259.677</v>
          </cell>
        </row>
        <row r="11">
          <cell r="B11" t="str">
            <v>201  Ветчина Нежная ТМ Особый рецепт, (2,5кг), ПОКОМ</v>
          </cell>
          <cell r="C11" t="str">
            <v>Ветчины (поком)</v>
          </cell>
          <cell r="D11">
            <v>23343.65</v>
          </cell>
          <cell r="E11">
            <v>11253.707</v>
          </cell>
          <cell r="F11">
            <v>12089.943000000001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18580.701000000001</v>
          </cell>
          <cell r="E12">
            <v>8041.5749999999998</v>
          </cell>
          <cell r="F12">
            <v>10539.126</v>
          </cell>
        </row>
        <row r="13">
          <cell r="B13" t="str">
            <v>318 Сосиски Датские ТМ Зареченские колбасы ТС Зареченские п полиамид в модифициров  ПОКОМ</v>
          </cell>
          <cell r="C13" t="str">
            <v>Сосиски сардельки (поком)</v>
          </cell>
          <cell r="D13">
            <v>8690.0460000000003</v>
          </cell>
          <cell r="E13">
            <v>5439.9380000000001</v>
          </cell>
          <cell r="F13">
            <v>3250.1080000000002</v>
          </cell>
        </row>
        <row r="14">
          <cell r="B14" t="str">
            <v>255  Сосиски Молочные для завтрака ТМ Особый рецепт, п/а МГС, ВЕС, ТМ Стародворье  ПОКОМ</v>
          </cell>
          <cell r="C14" t="str">
            <v>Сосиски сардельки (поком)</v>
          </cell>
          <cell r="D14">
            <v>3265.6</v>
          </cell>
          <cell r="E14">
            <v>714.48299999999995</v>
          </cell>
          <cell r="F14">
            <v>2551.1170000000002</v>
          </cell>
        </row>
        <row r="15">
          <cell r="B15" t="str">
            <v>248  Сардельки Сочные ТМ Особый рецепт,   ПОКОМ</v>
          </cell>
          <cell r="C15" t="str">
            <v>Сосиски сардельки (поком)</v>
          </cell>
          <cell r="D15">
            <v>2512.6120000000001</v>
          </cell>
          <cell r="E15">
            <v>1426.106</v>
          </cell>
          <cell r="F15">
            <v>1086.5060000000001</v>
          </cell>
        </row>
        <row r="16">
          <cell r="B16" t="str">
            <v>017  Сосиски Вязанка Сливочные, Вязанка амицел ВЕС.ПОКОМ</v>
          </cell>
          <cell r="C16" t="str">
            <v>Сосиски сардельки (поком)</v>
          </cell>
          <cell r="D16">
            <v>2381.6619999999998</v>
          </cell>
          <cell r="E16">
            <v>818.625</v>
          </cell>
          <cell r="F16">
            <v>1563.0369999999998</v>
          </cell>
        </row>
        <row r="17">
          <cell r="B17" t="str">
            <v>257  Сосиски Молочные оригинальные ТМ Особый рецепт, ВЕС.   ПОКОМ</v>
          </cell>
          <cell r="C17" t="str">
            <v>Сосиски сардельки (поком)</v>
          </cell>
          <cell r="D17">
            <v>2240.23</v>
          </cell>
          <cell r="E17">
            <v>1283.1130000000001</v>
          </cell>
          <cell r="F17">
            <v>957.11699999999996</v>
          </cell>
        </row>
        <row r="18">
          <cell r="B18" t="str">
            <v>217  Колбаса Докторская Дугушка, ВЕС, НЕ ГОСТ, ТМ Стародворье ПОКОМ</v>
          </cell>
          <cell r="C18" t="str">
            <v>Вареные колбасы (поком)</v>
          </cell>
          <cell r="D18">
            <v>1805.5060000000001</v>
          </cell>
          <cell r="E18">
            <v>693.99</v>
          </cell>
          <cell r="F18">
            <v>1111.5160000000001</v>
          </cell>
        </row>
        <row r="19">
          <cell r="B19" t="str">
            <v>265  Колбаса Балыкбургская, ВЕС, ТМ Баварушка  ПОКОМ</v>
          </cell>
          <cell r="C19" t="str">
            <v>Варено-копченые колбасы (поком)</v>
          </cell>
          <cell r="D19">
            <v>1782.4960000000001</v>
          </cell>
          <cell r="E19">
            <v>602.51</v>
          </cell>
          <cell r="F19">
            <v>1179.9860000000001</v>
          </cell>
        </row>
        <row r="20">
          <cell r="B20" t="str">
            <v>247  Сардельки Нежные, ВЕС.  ПОКОМ</v>
          </cell>
          <cell r="C20" t="str">
            <v>Сосиски сардельки (поком)</v>
          </cell>
          <cell r="D20">
            <v>1612.635</v>
          </cell>
          <cell r="E20">
            <v>460.66399999999999</v>
          </cell>
          <cell r="F20">
            <v>1151.971</v>
          </cell>
        </row>
        <row r="21">
          <cell r="B21" t="str">
            <v>229  Колбаса Молочная Дугушка, в/у, ВЕС, ТМ Стародворье   ПОКОМ</v>
          </cell>
          <cell r="C21" t="str">
            <v>Вареные колбасы (поком)</v>
          </cell>
          <cell r="D21">
            <v>1600.711</v>
          </cell>
          <cell r="E21">
            <v>415.65</v>
          </cell>
          <cell r="F21">
            <v>1185.0610000000001</v>
          </cell>
        </row>
        <row r="22">
          <cell r="B22" t="str">
            <v>016  Сосиски Вязанка Молочные, Вязанка вискофан  ВЕС.ПОКОМ</v>
          </cell>
          <cell r="C22" t="str">
            <v>Сосиски сардельки (поком)</v>
          </cell>
          <cell r="D22">
            <v>1557.17</v>
          </cell>
          <cell r="E22">
            <v>405.44099999999997</v>
          </cell>
          <cell r="F22">
            <v>1151.729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1399.78</v>
          </cell>
          <cell r="E23">
            <v>459.48</v>
          </cell>
          <cell r="F23">
            <v>940.3</v>
          </cell>
        </row>
        <row r="24">
          <cell r="B24" t="str">
            <v>236  Колбаса Рубленая ЗАПЕЧ. Дугушка ТМ Стародворье, вектор, в/к    ПОКОМ</v>
          </cell>
          <cell r="C24" t="str">
            <v>Варено-копченые колбасы (поком)</v>
          </cell>
          <cell r="D24">
            <v>1300.454</v>
          </cell>
          <cell r="E24">
            <v>358.16</v>
          </cell>
          <cell r="F24">
            <v>942.29399999999987</v>
          </cell>
        </row>
        <row r="25">
          <cell r="B25" t="str">
            <v>322 Сосиски Сочинки с сыром ТМ Стародворье в оболочке  ПОКОМ</v>
          </cell>
          <cell r="C25" t="str">
            <v>Сосиски сардельки (поком)</v>
          </cell>
          <cell r="D25">
            <v>1277.6669999999999</v>
          </cell>
          <cell r="E25">
            <v>261.30099999999999</v>
          </cell>
          <cell r="F25">
            <v>1016.366</v>
          </cell>
        </row>
        <row r="26">
          <cell r="B26" t="str">
            <v>242  Колбаса Сервелат ЗАПЕЧ.Дугушка ТМ Стародворье, вектор, в/к     ПОКОМ</v>
          </cell>
          <cell r="C26" t="str">
            <v>Варено-копченые колбасы (поком)</v>
          </cell>
          <cell r="D26">
            <v>1149.1769999999999</v>
          </cell>
          <cell r="E26">
            <v>205.44300000000001</v>
          </cell>
          <cell r="F26">
            <v>943.73399999999992</v>
          </cell>
        </row>
        <row r="27">
          <cell r="B27" t="str">
            <v>266  Колбаса Филейбургская с сочным окороком, ВЕС, ТМ Баварушка  ПОКОМ</v>
          </cell>
          <cell r="C27" t="str">
            <v>Варено-копченые колбасы (поком)</v>
          </cell>
          <cell r="D27">
            <v>1048.0239999999999</v>
          </cell>
          <cell r="E27">
            <v>205.017</v>
          </cell>
          <cell r="F27">
            <v>843.00699999999983</v>
          </cell>
        </row>
        <row r="28">
          <cell r="B28" t="str">
            <v>371  Сосиски Сочинки Молочные 0,4 кг ТМ Стародворье  ПОКОМ</v>
          </cell>
          <cell r="C28" t="str">
            <v>Сосиски сардельки (поком)</v>
          </cell>
          <cell r="D28">
            <v>931.2</v>
          </cell>
          <cell r="E28">
            <v>264</v>
          </cell>
          <cell r="F28">
            <v>667.2</v>
          </cell>
        </row>
        <row r="29">
          <cell r="B29" t="str">
            <v>243  Колбаса Сервелат Зернистый, ВЕС.  ПОКОМ</v>
          </cell>
          <cell r="C29" t="str">
            <v>Варено-копченые колбасы (поком)</v>
          </cell>
          <cell r="D29">
            <v>927.06899999999996</v>
          </cell>
          <cell r="E29">
            <v>381.88900000000001</v>
          </cell>
          <cell r="F29">
            <v>545.17999999999995</v>
          </cell>
        </row>
        <row r="30">
          <cell r="B30" t="str">
            <v>250  Сардельки стародворские с говядиной в обол. NDX, ВЕС. ПОКОМ</v>
          </cell>
          <cell r="C30" t="str">
            <v>Сосиски сардельки (поком)</v>
          </cell>
          <cell r="D30">
            <v>903.14800000000002</v>
          </cell>
          <cell r="E30">
            <v>266.52600000000001</v>
          </cell>
          <cell r="F30">
            <v>636.62200000000007</v>
          </cell>
        </row>
        <row r="31">
          <cell r="B31" t="str">
            <v>309  Сосиски Сочинки с сыром 0,4 кг ТМ Стародворье  ПОКОМ</v>
          </cell>
          <cell r="C31" t="str">
            <v>Сосиски сардельки (поком)</v>
          </cell>
          <cell r="D31">
            <v>901.2</v>
          </cell>
          <cell r="E31">
            <v>156</v>
          </cell>
          <cell r="F31">
            <v>745.2</v>
          </cell>
        </row>
        <row r="32">
          <cell r="B32" t="str">
            <v>302  Сосиски Сочинки по-баварски,  0.4кг, ТМ Стародворье  ПОКОМ</v>
          </cell>
          <cell r="C32" t="str">
            <v>Сосиски сардельки (поком)</v>
          </cell>
          <cell r="D32">
            <v>796</v>
          </cell>
          <cell r="E32">
            <v>112.8</v>
          </cell>
          <cell r="F32">
            <v>683.2</v>
          </cell>
        </row>
        <row r="33">
          <cell r="B33" t="str">
            <v>268  Сосиски Филейбургские с филе сочного окорока, ВЕС, ТМ Баварушка  ПОКОМ</v>
          </cell>
          <cell r="C33" t="str">
            <v>Сосиски сардельки (поком)</v>
          </cell>
          <cell r="D33">
            <v>767.52700000000004</v>
          </cell>
          <cell r="E33">
            <v>411.70100000000002</v>
          </cell>
          <cell r="F33">
            <v>355.82600000000002</v>
          </cell>
        </row>
        <row r="34">
          <cell r="B34" t="str">
            <v>297  Колбаса Мясорубская с рубленой грудинкой ВЕС ТМ Стародворье  ПОКОМ</v>
          </cell>
          <cell r="C34" t="str">
            <v>Варено-копченые колбасы (поком)</v>
          </cell>
          <cell r="D34">
            <v>749.423</v>
          </cell>
          <cell r="E34">
            <v>203.333</v>
          </cell>
          <cell r="F34">
            <v>546.09</v>
          </cell>
        </row>
        <row r="35">
          <cell r="B35" t="str">
            <v>317 Колбаса Сервелат Рижский ТМ Зареченские ТС Зареченские  фиброуз в вакуумной у  ПОКОМ</v>
          </cell>
          <cell r="C35" t="str">
            <v>Варено-копченые колбасы (поком)</v>
          </cell>
          <cell r="D35">
            <v>725.45</v>
          </cell>
          <cell r="E35">
            <v>358.28199999999998</v>
          </cell>
          <cell r="F35">
            <v>367.16800000000006</v>
          </cell>
        </row>
        <row r="36">
          <cell r="B36" t="str">
            <v>316 Колбаса варенокоиз мяса птицы Сервелат Пражский ТМ Зареченские ТС Зареченские  ПОКОМ</v>
          </cell>
          <cell r="C36" t="str">
            <v>Варено-копченые колбасы (поком)</v>
          </cell>
          <cell r="D36">
            <v>723.10299999999995</v>
          </cell>
          <cell r="E36">
            <v>257.041</v>
          </cell>
          <cell r="F36">
            <v>466.06199999999995</v>
          </cell>
        </row>
        <row r="37">
          <cell r="B37" t="str">
            <v>320  Сосиски Сочинки с сочным окороком 0,4 кг ТМ Стародворье  ПОКОМ</v>
          </cell>
          <cell r="C37" t="str">
            <v>Сосиски сардельки (поком)</v>
          </cell>
          <cell r="D37">
            <v>625.6</v>
          </cell>
          <cell r="E37">
            <v>134.4</v>
          </cell>
          <cell r="F37">
            <v>491.20000000000005</v>
          </cell>
        </row>
        <row r="38">
          <cell r="B38" t="str">
            <v>267  Колбаса Салями Филейбургская зернистая, оболочка фиброуз, ВЕС, ТМ Баварушка  ПОКОМ</v>
          </cell>
          <cell r="C38" t="str">
            <v>Варено-копченые колбасы (поком)</v>
          </cell>
          <cell r="D38">
            <v>600.73699999999997</v>
          </cell>
          <cell r="E38">
            <v>293.85899999999998</v>
          </cell>
          <cell r="F38">
            <v>306.87799999999999</v>
          </cell>
        </row>
        <row r="39">
          <cell r="B39" t="str">
            <v>018  Сосиски Рубленые, Вязанка вискофан  ВЕС.ПОКОМ</v>
          </cell>
          <cell r="C39" t="str">
            <v>Сосиски сардельки (поком)</v>
          </cell>
          <cell r="D39">
            <v>593.79200000000003</v>
          </cell>
          <cell r="E39">
            <v>187.25200000000001</v>
          </cell>
          <cell r="F39">
            <v>406.54</v>
          </cell>
        </row>
        <row r="40">
          <cell r="B40" t="str">
            <v>352  Сардельки Сочинки с сыром 0,4 кг ТМ Стародворье   ПОКОМ</v>
          </cell>
          <cell r="C40" t="str">
            <v>Сосиски сардельки (поком)</v>
          </cell>
          <cell r="D40">
            <v>580.94159999999999</v>
          </cell>
          <cell r="E40">
            <v>141.6</v>
          </cell>
          <cell r="F40">
            <v>439.34159999999997</v>
          </cell>
        </row>
        <row r="41">
          <cell r="B41" t="str">
            <v>271  Колбаса Сервелат Левантский ТМ Особый Рецепт, ВЕС. ПОКОМ</v>
          </cell>
          <cell r="C41" t="str">
            <v>Варено-копченые колбасы (поком)</v>
          </cell>
          <cell r="D41">
            <v>566.52</v>
          </cell>
          <cell r="E41">
            <v>255.46899999999999</v>
          </cell>
          <cell r="F41">
            <v>311.05099999999999</v>
          </cell>
        </row>
        <row r="42">
          <cell r="B42" t="str">
            <v>381  Сардельки Сочинки 0,4кг ТМ Стародворье  ПОКОМ</v>
          </cell>
          <cell r="C42" t="str">
            <v>Сосиски сардельки (поком)</v>
          </cell>
          <cell r="D42">
            <v>529.6</v>
          </cell>
          <cell r="E42">
            <v>122.4</v>
          </cell>
          <cell r="F42">
            <v>407.20000000000005</v>
          </cell>
        </row>
        <row r="43">
          <cell r="B43" t="str">
            <v>301  Сосиски Сочинки по-баварски с сыром,  0.4кг, ТМ Стародворье  ПОКОМ</v>
          </cell>
          <cell r="C43" t="str">
            <v>Сосиски сардельки (поком)</v>
          </cell>
          <cell r="D43">
            <v>524.4</v>
          </cell>
          <cell r="E43">
            <v>144</v>
          </cell>
          <cell r="F43">
            <v>380.4</v>
          </cell>
        </row>
        <row r="44">
          <cell r="B44" t="str">
            <v>384  Колбаса Сочинка по-фински с сочным окороком ТМ Стародворье в оболочке фиброуз в ва  Поком</v>
          </cell>
          <cell r="C44" t="str">
            <v>Варено-копченые колбасы (поком)</v>
          </cell>
          <cell r="D44">
            <v>510.10399999999998</v>
          </cell>
          <cell r="E44">
            <v>281.46600000000001</v>
          </cell>
          <cell r="F44">
            <v>228.63799999999998</v>
          </cell>
        </row>
        <row r="45">
          <cell r="B45" t="str">
            <v>363 Сардельки Филейские Вязанка ТМ Вязанка в обол NDX  ПОКОМ</v>
          </cell>
          <cell r="C45" t="str">
            <v>Сосиски сардельки (поком)</v>
          </cell>
          <cell r="D45">
            <v>493.55399999999997</v>
          </cell>
          <cell r="F45">
            <v>493.55399999999997</v>
          </cell>
        </row>
        <row r="46">
          <cell r="B46" t="str">
            <v>372  Сосиски Сочинки Сливочные 0,4 кг ТМ Стародворье  ПОКОМ</v>
          </cell>
          <cell r="C46" t="str">
            <v>Сосиски сардельки (поком)</v>
          </cell>
          <cell r="D46">
            <v>478</v>
          </cell>
          <cell r="E46">
            <v>96</v>
          </cell>
          <cell r="F46">
            <v>382</v>
          </cell>
        </row>
        <row r="47">
          <cell r="B47" t="str">
            <v>383 Колбаса Сочинка по-европейски с сочной грудиной ТМ Стародворье в оболочке фиброуз в ва  Поком</v>
          </cell>
          <cell r="C47" t="str">
            <v>Варено-копченые колбасы (поком)</v>
          </cell>
          <cell r="D47">
            <v>472.54599999999999</v>
          </cell>
          <cell r="E47">
            <v>262.43599999999998</v>
          </cell>
          <cell r="F47">
            <v>210.11</v>
          </cell>
        </row>
        <row r="48">
          <cell r="B48" t="str">
            <v>273  Сосиски Сочинки с сочной грудинкой, МГС 0.4кг,   ПОКОМ</v>
          </cell>
          <cell r="C48" t="str">
            <v>Сосиски сардельки (поком)</v>
          </cell>
          <cell r="D48">
            <v>453.2</v>
          </cell>
          <cell r="F48">
            <v>453.2</v>
          </cell>
        </row>
        <row r="49">
          <cell r="B49" t="str">
            <v>314 Колбаса вареная Филейская ТМ Вязанка ТС Классическая в оболочке полиамид.  ПОКОМ</v>
          </cell>
          <cell r="C49" t="str">
            <v>Вареные колбасы (поком)</v>
          </cell>
          <cell r="D49">
            <v>386.81900000000002</v>
          </cell>
          <cell r="E49">
            <v>303.22500000000002</v>
          </cell>
          <cell r="F49">
            <v>83.593999999999994</v>
          </cell>
        </row>
        <row r="50">
          <cell r="B50" t="str">
            <v>283  Сосиски Сочинки, ВЕС, ТМ Стародворье ПОКОМ</v>
          </cell>
          <cell r="C50" t="str">
            <v>Сосиски сардельки (поком)</v>
          </cell>
          <cell r="D50">
            <v>368.166</v>
          </cell>
          <cell r="E50">
            <v>368.166</v>
          </cell>
          <cell r="F50">
            <v>0</v>
          </cell>
        </row>
        <row r="51">
          <cell r="B51" t="str">
            <v>369 Колбаса Сливушка ТМ Вязанка в оболочке полиамид вес.  ПОКОМ</v>
          </cell>
          <cell r="C51" t="str">
            <v>Вареные колбасы (поком)</v>
          </cell>
          <cell r="D51">
            <v>367.42899999999997</v>
          </cell>
          <cell r="F51">
            <v>367.42899999999997</v>
          </cell>
        </row>
        <row r="52">
          <cell r="B52" t="str">
            <v>452 Колбаса Сочинка зернистая с сочной грудинкой  ТМ Стародворье в оболочке ф  Поком</v>
          </cell>
          <cell r="C52" t="str">
            <v>Полукопченые колбасы (поком)</v>
          </cell>
          <cell r="D52">
            <v>363.41800000000001</v>
          </cell>
          <cell r="E52">
            <v>290.76400000000001</v>
          </cell>
          <cell r="F52">
            <v>72.653999999999996</v>
          </cell>
        </row>
        <row r="53">
          <cell r="B53" t="str">
            <v>239  Колбаса Салями запеч Дугушка, оболочка вектор, ВЕС, ТМ Стародворье  ПОКОМ</v>
          </cell>
          <cell r="C53" t="str">
            <v>Варено-копченые колбасы (поком)</v>
          </cell>
          <cell r="D53">
            <v>363.334</v>
          </cell>
          <cell r="E53">
            <v>363.334</v>
          </cell>
          <cell r="F53">
            <v>0</v>
          </cell>
        </row>
        <row r="54">
          <cell r="B54" t="str">
            <v>417 П/к колбасы «Сочинка рубленая с сочным окороком» Весовой фиброуз ТМ «Стародворье»  Поком</v>
          </cell>
          <cell r="C54" t="str">
            <v>Полукопченые колбасы (поком)</v>
          </cell>
          <cell r="D54">
            <v>361.24900000000002</v>
          </cell>
          <cell r="E54">
            <v>327.75200000000001</v>
          </cell>
          <cell r="F54">
            <v>33.497000000000014</v>
          </cell>
        </row>
        <row r="55">
          <cell r="B55" t="str">
            <v>259  Сосиски Сливочные Дугушка, ВЕС.   ПОКОМ</v>
          </cell>
          <cell r="C55" t="str">
            <v>Сосиски сардельки (поком)</v>
          </cell>
          <cell r="D55">
            <v>330.589</v>
          </cell>
          <cell r="F55">
            <v>330.589</v>
          </cell>
        </row>
        <row r="56">
          <cell r="B56" t="str">
            <v>032  Сосиски Вязанка Сливочные, Вязанка амицел МГС, 0.45кг, ПОКОМ</v>
          </cell>
          <cell r="C56" t="str">
            <v>Сосиски сардельки (поком)</v>
          </cell>
          <cell r="D56">
            <v>325.35000000000002</v>
          </cell>
          <cell r="F56">
            <v>325.35000000000002</v>
          </cell>
        </row>
        <row r="57">
          <cell r="B57" t="str">
            <v>313 Колбаса вареная Молокуша ТМ Вязанка в оболочке полиамид. ВЕС  ПОКОМ</v>
          </cell>
          <cell r="C57" t="str">
            <v>Вареные колбасы (поком)</v>
          </cell>
          <cell r="D57">
            <v>325.31700000000001</v>
          </cell>
          <cell r="F57">
            <v>325.31700000000001</v>
          </cell>
        </row>
        <row r="58">
          <cell r="B58" t="str">
            <v>263  Шпикачки Стародворские, ВЕС.  ПОКОМ</v>
          </cell>
          <cell r="C58" t="str">
            <v>Сосиски сардельки (поком)</v>
          </cell>
          <cell r="D58">
            <v>263.25599999999997</v>
          </cell>
          <cell r="E58">
            <v>39.368000000000002</v>
          </cell>
          <cell r="F58">
            <v>223.88799999999998</v>
          </cell>
        </row>
        <row r="59">
          <cell r="B59" t="str">
            <v>445 Сосиски Стародворье Сочинки Молочные п/а вес  Поком</v>
          </cell>
          <cell r="C59" t="str">
            <v>Сосиски сардельки (поком)</v>
          </cell>
          <cell r="D59">
            <v>244.654</v>
          </cell>
          <cell r="E59">
            <v>244.654</v>
          </cell>
          <cell r="F59">
            <v>0</v>
          </cell>
        </row>
        <row r="60">
          <cell r="B60" t="str">
            <v>225  Колбаса Дугушка со шпиком, ВЕС, ТМ Стародворье   ПОКОМ</v>
          </cell>
          <cell r="C60" t="str">
            <v>Вареные колбасы (поком)</v>
          </cell>
          <cell r="D60">
            <v>229.488</v>
          </cell>
          <cell r="E60">
            <v>31.76</v>
          </cell>
          <cell r="F60">
            <v>197.72800000000001</v>
          </cell>
        </row>
        <row r="61">
          <cell r="B61" t="str">
            <v>321 Сосиски Сочинки по-баварски с сыром ТМ Стародворье в оболочке  ПОКОМ</v>
          </cell>
          <cell r="C61" t="str">
            <v>Сосиски сардельки (поком)</v>
          </cell>
          <cell r="D61">
            <v>219.54499999999999</v>
          </cell>
          <cell r="F61">
            <v>219.54499999999999</v>
          </cell>
        </row>
        <row r="62">
          <cell r="B62" t="str">
            <v>103  Сосиски Классические, 0.42кг,ядрена копотьПОКОМ</v>
          </cell>
          <cell r="C62" t="str">
            <v>Сосиски сардельки (поком)</v>
          </cell>
          <cell r="D62">
            <v>168.84</v>
          </cell>
          <cell r="F62">
            <v>168.84</v>
          </cell>
        </row>
        <row r="63">
          <cell r="B63" t="str">
            <v>005  Колбаса Докторская ГОСТ, Вязанка вектор,ВЕС. ПОКОМ</v>
          </cell>
          <cell r="C63" t="str">
            <v>Вареные колбасы (поком)</v>
          </cell>
          <cell r="D63">
            <v>163.488</v>
          </cell>
          <cell r="F63">
            <v>163.488</v>
          </cell>
        </row>
        <row r="64">
          <cell r="B64" t="str">
            <v>380 Колбаски Балыкбургские с сыром ТМ Баварушка вес  Поком</v>
          </cell>
          <cell r="C64" t="str">
            <v>Полукопченые колбасы (поком)</v>
          </cell>
          <cell r="D64">
            <v>154.065</v>
          </cell>
          <cell r="F64">
            <v>154.065</v>
          </cell>
        </row>
        <row r="65">
          <cell r="B65" t="str">
            <v>459 Сосиски Сочинки ТМ Стародворье с сочной грудиной в оболочке полиамид в мо  0,3 кг.  Поком</v>
          </cell>
          <cell r="C65" t="str">
            <v>Сосиски сардельки (поком)</v>
          </cell>
          <cell r="D65">
            <v>151.80000000000001</v>
          </cell>
          <cell r="E65">
            <v>122.4</v>
          </cell>
          <cell r="F65">
            <v>29.400000000000006</v>
          </cell>
        </row>
        <row r="66">
          <cell r="B66" t="str">
            <v>315 Колбаса Нежная ТМ Зареченские ТС Зареченские продукты в оболочкНТУ.  изделие вар  ПОКОМ</v>
          </cell>
          <cell r="C66" t="str">
            <v>Вареные колбасы (поком)</v>
          </cell>
          <cell r="D66">
            <v>148.79499999999999</v>
          </cell>
          <cell r="E66">
            <v>96.13</v>
          </cell>
          <cell r="F66">
            <v>52.664999999999992</v>
          </cell>
        </row>
        <row r="67">
          <cell r="B67" t="str">
            <v>451 Сосиски «Баварские» Фикс.вес 0,35 П/а ТМ «Стародворье»  Поком</v>
          </cell>
          <cell r="C67" t="str">
            <v>Сосиски сардельки (поком)</v>
          </cell>
          <cell r="D67">
            <v>126.35</v>
          </cell>
          <cell r="E67">
            <v>54.6</v>
          </cell>
          <cell r="F67">
            <v>71.75</v>
          </cell>
        </row>
        <row r="68">
          <cell r="B68" t="str">
            <v>323 Колбаса варенокопченая Балыкбургская рубленая ТМ Баварушка срез 0,35 кг   ПОКОМ</v>
          </cell>
          <cell r="C68" t="str">
            <v>Вареные колбасы (поком)</v>
          </cell>
          <cell r="D68">
            <v>121.45</v>
          </cell>
          <cell r="E68">
            <v>12.6</v>
          </cell>
          <cell r="F68">
            <v>108.85000000000001</v>
          </cell>
        </row>
        <row r="69">
          <cell r="B69" t="str">
            <v>117  Колбаса Сервелат Филейбургский с ароматными пряностями, в/у 0,35 кг срез, БАВАРУШКА ПОКОМ</v>
          </cell>
          <cell r="C69" t="str">
            <v>Варено-копченые колбасы (поком)</v>
          </cell>
          <cell r="D69">
            <v>117.6</v>
          </cell>
          <cell r="E69">
            <v>16.8</v>
          </cell>
          <cell r="F69">
            <v>100.8</v>
          </cell>
        </row>
        <row r="70">
          <cell r="B70" t="str">
            <v>058  Колбаса Докторская Особая ТМ Особый рецепт,  0,5кг, ПОКОМ</v>
          </cell>
          <cell r="C70" t="str">
            <v>Вареные колбасы (поком)</v>
          </cell>
          <cell r="D70">
            <v>115</v>
          </cell>
          <cell r="E70">
            <v>40</v>
          </cell>
          <cell r="F70">
            <v>75</v>
          </cell>
        </row>
        <row r="71">
          <cell r="B71" t="str">
            <v>244  Колбаса Сервелат Кремлевский, ВЕС. ПОКОМ</v>
          </cell>
          <cell r="C71" t="str">
            <v>Варено-копченые колбасы (поком)</v>
          </cell>
          <cell r="D71">
            <v>114.664</v>
          </cell>
          <cell r="F71">
            <v>114.664</v>
          </cell>
        </row>
        <row r="72">
          <cell r="B72" t="str">
            <v>108  Сосиски С сыром,  0.42кг,ядрена копоть ПОКОМ</v>
          </cell>
          <cell r="C72" t="str">
            <v>Сосиски сардельки (поком)</v>
          </cell>
          <cell r="D72">
            <v>109.62</v>
          </cell>
          <cell r="F72">
            <v>109.62</v>
          </cell>
        </row>
        <row r="73">
          <cell r="B73" t="str">
            <v>118  Колбаса Сервелат Филейбургский с филе сочного окорока, в/у 0,35 кг срез, БАВАРУШКА ПОКОМ</v>
          </cell>
          <cell r="C73" t="str">
            <v>Варено-копченые колбасы (поком)</v>
          </cell>
          <cell r="D73">
            <v>109.55</v>
          </cell>
          <cell r="E73">
            <v>12.6</v>
          </cell>
          <cell r="F73">
            <v>96.95</v>
          </cell>
        </row>
        <row r="74">
          <cell r="B74" t="str">
            <v>312  Ветчина Филейская ТМ Вязанка ТС Столичная ВЕС  ПОКОМ</v>
          </cell>
          <cell r="C74" t="str">
            <v>Ветчины (поком)</v>
          </cell>
          <cell r="D74">
            <v>100.96899999999999</v>
          </cell>
          <cell r="F74">
            <v>100.96899999999999</v>
          </cell>
        </row>
        <row r="75">
          <cell r="B75" t="str">
            <v>456 Колбаса вареная Сочинка ТМ Стародворье в оболочке полиамид 0,45 кг.Мясной продукт.  Поком</v>
          </cell>
          <cell r="C75" t="str">
            <v>Вареные колбасы (поком)</v>
          </cell>
          <cell r="D75">
            <v>78.3</v>
          </cell>
          <cell r="E75">
            <v>48.6</v>
          </cell>
          <cell r="F75">
            <v>29.699999999999996</v>
          </cell>
        </row>
        <row r="76">
          <cell r="B76" t="str">
            <v>455 Колбаса Салями Мясорубская ТМ Стародворье с рубленым шпиком в оболочке фиброуз в ваку  Поком</v>
          </cell>
          <cell r="C76" t="str">
            <v>Варено-копченые колбасы (поком)</v>
          </cell>
          <cell r="D76">
            <v>73.28</v>
          </cell>
          <cell r="E76">
            <v>51.744999999999997</v>
          </cell>
          <cell r="F76">
            <v>21.535000000000004</v>
          </cell>
        </row>
        <row r="77">
          <cell r="B77" t="str">
            <v>370 Ветчина Сливушка с индейкой ТМ Вязанка в оболочке полиамид.</v>
          </cell>
          <cell r="C77" t="str">
            <v>Ветчины (поком)</v>
          </cell>
          <cell r="D77">
            <v>65.649000000000001</v>
          </cell>
          <cell r="F77">
            <v>65.649000000000001</v>
          </cell>
        </row>
        <row r="78">
          <cell r="B78" t="str">
            <v>358 Колбаса Сервелат Мясорубский ТМ Стародворье с мелкорубленным окороком в вак упак  ПОКОМ</v>
          </cell>
          <cell r="C78" t="str">
            <v>Варено-копченые колбасы (поком)</v>
          </cell>
          <cell r="D78">
            <v>51.466000000000001</v>
          </cell>
          <cell r="E78">
            <v>51.466000000000001</v>
          </cell>
          <cell r="F78">
            <v>0</v>
          </cell>
        </row>
        <row r="79">
          <cell r="B79" t="str">
            <v>446 Сосиски Баварские с сыром 0,35 кг. ТМ Стародворье в оболочке айпил в модифи газовой среде  Поком</v>
          </cell>
          <cell r="C79" t="str">
            <v>Сосиски сардельки (поком)</v>
          </cell>
          <cell r="D79">
            <v>46.2</v>
          </cell>
          <cell r="E79">
            <v>29.4</v>
          </cell>
          <cell r="F79">
            <v>16.800000000000004</v>
          </cell>
        </row>
        <row r="80">
          <cell r="B80" t="str">
            <v>386 Колбаса Филейбургская с душистым чесноком ТМ Баварушка в оболочке фиброуз в вакуу  ПОКОМ</v>
          </cell>
          <cell r="C80" t="str">
            <v>Варено-копченые колбасы (поком)</v>
          </cell>
          <cell r="D80">
            <v>43.408000000000001</v>
          </cell>
          <cell r="E80">
            <v>43.408000000000001</v>
          </cell>
          <cell r="F80">
            <v>0</v>
          </cell>
        </row>
        <row r="81">
          <cell r="B81" t="str">
            <v>083  Колбаса Швейцарская 0,17 кг., ШТ., сырокопченая   ПОКОМ</v>
          </cell>
          <cell r="C81" t="str">
            <v>Сырокопченые колбасы (поком)</v>
          </cell>
          <cell r="D81">
            <v>39.1</v>
          </cell>
          <cell r="E81">
            <v>5.0999999999999996</v>
          </cell>
          <cell r="F81">
            <v>34</v>
          </cell>
        </row>
        <row r="82">
          <cell r="B82" t="str">
            <v>470 Колбаса Любительская ТМ Вязанка в оболочке полиамид.Мясной продукт категории А.  Поком</v>
          </cell>
          <cell r="C82" t="str">
            <v>Вареные колбасы (поком)</v>
          </cell>
          <cell r="D82">
            <v>25.172000000000001</v>
          </cell>
          <cell r="F82">
            <v>25.172000000000001</v>
          </cell>
        </row>
        <row r="83">
          <cell r="B83" t="str">
            <v>346 Колбаса Сервелат Филейбургский с копченой грудинкой ТМ Баварушка в оболов/у 0,35 кг срез  ПОКОМ</v>
          </cell>
          <cell r="C83" t="str">
            <v>Варено-копченые колбасы (поком)</v>
          </cell>
          <cell r="D83">
            <v>21</v>
          </cell>
          <cell r="E83">
            <v>8.4</v>
          </cell>
          <cell r="F83">
            <v>12.6</v>
          </cell>
        </row>
        <row r="84">
          <cell r="B84" t="str">
            <v>460  Сосиски Баварские ТМ Стародворье 0,35 кг ПОКОМ</v>
          </cell>
          <cell r="C84" t="str">
            <v>Сосиски сардельки (поком)</v>
          </cell>
          <cell r="D84">
            <v>13.65</v>
          </cell>
          <cell r="F84">
            <v>13.65</v>
          </cell>
        </row>
        <row r="85">
          <cell r="B85" t="str">
            <v>325 Колбаса Сервелат Мясорубский ТМ Стародворье с мелкорубленным окороком 0,35 кг  ПОКОМ</v>
          </cell>
          <cell r="C85" t="str">
            <v>Варено-копченые колбасы (поком)</v>
          </cell>
          <cell r="D85">
            <v>8.4</v>
          </cell>
          <cell r="F85">
            <v>8.4</v>
          </cell>
        </row>
        <row r="86">
          <cell r="B86" t="str">
            <v>212  Колбаса в/к Сервелат Пражский, ВЕС.,ТМ КОЛБАСНЫЙ СТАНДАРТ ПОКОМ</v>
          </cell>
          <cell r="C86" t="str">
            <v>Варено-копченые колбасы (поком)</v>
          </cell>
          <cell r="D86">
            <v>5.8250000000000002</v>
          </cell>
          <cell r="F86">
            <v>5.8250000000000002</v>
          </cell>
        </row>
        <row r="87">
          <cell r="B87" t="str">
            <v>036  Колбаса Сервелат Запекуша с сочным окороком, Вязанка 0,35кг,  ПОКОМ</v>
          </cell>
          <cell r="C87" t="str">
            <v>Варено-копченые колбасы (поком)</v>
          </cell>
          <cell r="D87">
            <v>4.2</v>
          </cell>
          <cell r="F87">
            <v>4.2</v>
          </cell>
        </row>
        <row r="88">
          <cell r="B88" t="str">
            <v>326 Сосиски Молочные для завтрака ТМ Особый рецепт в оболочке полиам  ПОКОМ</v>
          </cell>
          <cell r="C88" t="str">
            <v>Сосиски сардельки (поком)</v>
          </cell>
          <cell r="D88">
            <v>4.0880000000000001</v>
          </cell>
          <cell r="F88">
            <v>4.0880000000000001</v>
          </cell>
        </row>
        <row r="89">
          <cell r="B89" t="str">
            <v>254  Сосиски Датские, ВЕС, ТМ КОЛБАСНЫЙ СТАНДАРТ ПОКОМ</v>
          </cell>
          <cell r="C89" t="str">
            <v>Сосиски сардельки (поком)</v>
          </cell>
          <cell r="D89">
            <v>3.89</v>
          </cell>
          <cell r="F89">
            <v>3.89</v>
          </cell>
        </row>
        <row r="90">
          <cell r="B90" t="str">
            <v>424 Сосиски Сливочные Вязанка Сливушки Весовые П/а мгс Вязанка  Поком</v>
          </cell>
          <cell r="C90" t="str">
            <v>Сосиски сардельки (поком)</v>
          </cell>
          <cell r="D90">
            <v>1.48</v>
          </cell>
          <cell r="F90">
            <v>1.48</v>
          </cell>
        </row>
        <row r="91">
          <cell r="B91" t="str">
            <v>ПОКОМ Логистический Партнер Заморозка</v>
          </cell>
          <cell r="D91">
            <v>32609</v>
          </cell>
        </row>
        <row r="92">
          <cell r="B92" t="str">
            <v>Пельмени Бульмени с говядиной и свининой Наваристые Горячая штучка ВЕС  ПОКОМ</v>
          </cell>
          <cell r="C92" t="str">
            <v>Пельмени (поком)</v>
          </cell>
          <cell r="D92">
            <v>4685</v>
          </cell>
          <cell r="F92">
            <v>4685</v>
          </cell>
        </row>
        <row r="93">
          <cell r="B93" t="str">
            <v>Пельмени Бульмени со сливочным маслом Горячая штучка 0,9 кг  ПОКОМ</v>
          </cell>
          <cell r="C93" t="str">
            <v>Пельмени (поком)</v>
          </cell>
          <cell r="D93">
            <v>3661.2</v>
          </cell>
          <cell r="F93">
            <v>3661.2</v>
          </cell>
        </row>
        <row r="94">
          <cell r="B94" t="str">
            <v>Пельмени С говядиной и свининой, ВЕС, ТМ Славница сфера пуговки  ПОКОМ</v>
          </cell>
          <cell r="C94" t="str">
            <v>Пельмени (поком)</v>
          </cell>
          <cell r="D94">
            <v>3635</v>
          </cell>
          <cell r="F94">
            <v>3635</v>
          </cell>
        </row>
        <row r="95">
          <cell r="B95" t="str">
            <v>Пельмени Бульмени с говядиной и свининой Горячая шт. 0,9 кг  ПОКОМ</v>
          </cell>
          <cell r="C95" t="str">
            <v>Пельмени (поком)</v>
          </cell>
          <cell r="D95">
            <v>2761.2</v>
          </cell>
          <cell r="F95">
            <v>2761.2</v>
          </cell>
        </row>
        <row r="96">
          <cell r="B96" t="str">
            <v>Пельмени Со свининой и говядиной ТМ Особый рецепт Любимая ложка 1,0 кг  ПОКОМ</v>
          </cell>
          <cell r="C96" t="str">
            <v>Пельмени (поком)</v>
          </cell>
          <cell r="D96">
            <v>2525</v>
          </cell>
          <cell r="F96">
            <v>2525</v>
          </cell>
        </row>
        <row r="97">
          <cell r="B97" t="str">
            <v>Чебуреки сочные ТМ Зареченские ТС Зареченские продукты.  Поком</v>
          </cell>
          <cell r="C97" t="str">
            <v>Полуфабрикаты (поком)</v>
          </cell>
          <cell r="D97">
            <v>2430</v>
          </cell>
          <cell r="F97">
            <v>2430</v>
          </cell>
        </row>
        <row r="98">
          <cell r="B98" t="str">
            <v>Наггетсы Хрустящие ТМ Зареченские ТС Зареченские продукты. Поком</v>
          </cell>
          <cell r="C98" t="str">
            <v>Полуфабрикаты (поком)</v>
          </cell>
          <cell r="D98">
            <v>1296</v>
          </cell>
          <cell r="F98">
            <v>1296</v>
          </cell>
        </row>
        <row r="99">
          <cell r="B99" t="str">
            <v>Пельмени Бигбули с мясом, Горячая штучка 0,9кг  ПОКОМ</v>
          </cell>
          <cell r="C99" t="str">
            <v>Пельмени (поком)</v>
          </cell>
          <cell r="D99">
            <v>1248.3</v>
          </cell>
          <cell r="F99">
            <v>1248.3</v>
          </cell>
        </row>
        <row r="100">
          <cell r="B100" t="str">
            <v>Мини-сосиски в тесте "Фрайпики" 3,7кг ВЕС, ТМ Зареченские  ПОКОМ</v>
          </cell>
          <cell r="C100" t="str">
            <v>Полуфабрикаты (поком)</v>
          </cell>
          <cell r="D100">
            <v>1017.5</v>
          </cell>
          <cell r="F100">
            <v>1017.5</v>
          </cell>
        </row>
        <row r="101">
          <cell r="B101" t="str">
            <v>Пельмени Grandmeni со сливочным маслом Горячая штучка 0,75 кг ПОКОМ</v>
          </cell>
          <cell r="C101" t="str">
            <v>Пельмени (поком)</v>
          </cell>
          <cell r="D101">
            <v>901.5</v>
          </cell>
          <cell r="F101">
            <v>901.5</v>
          </cell>
        </row>
        <row r="102">
          <cell r="B102" t="str">
            <v>Готовые чебупели сочные с мясом ТМ Горячая штучка  0,3кг зам  ПОКОМ</v>
          </cell>
          <cell r="C102" t="str">
            <v>Полуфабрикаты (поком)</v>
          </cell>
          <cell r="D102">
            <v>808.5</v>
          </cell>
          <cell r="F102">
            <v>808.5</v>
          </cell>
        </row>
        <row r="103">
          <cell r="B103" t="str">
            <v>Готовые чебупели с ветчиной и сыром Горячая штучка 0,3кг зам  ПОКОМ</v>
          </cell>
          <cell r="C103" t="str">
            <v>Полуфабрикаты (поком)</v>
          </cell>
          <cell r="D103">
            <v>803.4</v>
          </cell>
          <cell r="F103">
            <v>803.4</v>
          </cell>
        </row>
        <row r="104">
          <cell r="B104" t="str">
            <v>ЖАР-мени ТМ Зареченские ТС Зареченские продукты.   Поком</v>
          </cell>
          <cell r="C104" t="str">
            <v>Полуфабрикаты (поком)</v>
          </cell>
          <cell r="D104">
            <v>797.05</v>
          </cell>
          <cell r="F104">
            <v>797.05</v>
          </cell>
        </row>
        <row r="105">
          <cell r="B105" t="str">
            <v>Чебупицца Пепперони ТМ Горячая штучка ТС Чебупицца 0.25кг зам  ПОКОМ</v>
          </cell>
          <cell r="C105" t="str">
            <v>Полуфабрикаты (поком)</v>
          </cell>
          <cell r="D105">
            <v>671.75</v>
          </cell>
          <cell r="F105">
            <v>671.75</v>
          </cell>
        </row>
        <row r="106">
          <cell r="B106" t="str">
            <v>Хотстеры ТМ Горячая штучка ТС Хотстеры 0,25 кг зам  ПОКОМ</v>
          </cell>
          <cell r="C106" t="str">
            <v>Полуфабрикаты (поком)</v>
          </cell>
          <cell r="D106">
            <v>646.5</v>
          </cell>
          <cell r="F106">
            <v>646.5</v>
          </cell>
        </row>
        <row r="107">
          <cell r="B107" t="str">
            <v>Наггетсы с индейкой 0,25кг ТМ Вязанка ТС Няняггетсы Сливушки НД2 замор.  ПОКОМ</v>
          </cell>
          <cell r="C107" t="str">
            <v>Полуфабрикаты (поком)</v>
          </cell>
          <cell r="D107">
            <v>644.25</v>
          </cell>
          <cell r="F107">
            <v>644.25</v>
          </cell>
        </row>
        <row r="108">
          <cell r="B108" t="str">
            <v>Чебупицца курочка по-итальянски Горячая штучка 0,25 кг зам  ПОКОМ</v>
          </cell>
          <cell r="C108" t="str">
            <v>Полуфабрикаты (поком)</v>
          </cell>
          <cell r="D108">
            <v>633</v>
          </cell>
          <cell r="F108">
            <v>633</v>
          </cell>
        </row>
        <row r="109">
          <cell r="B109" t="str">
            <v>Хрустящие крылышки ТМ Зареченские ТС Зареченские продукты.   Поком</v>
          </cell>
          <cell r="C109" t="str">
            <v>Полуфабрикаты (поком)</v>
          </cell>
          <cell r="D109">
            <v>579.6</v>
          </cell>
          <cell r="F109">
            <v>579.6</v>
          </cell>
        </row>
        <row r="110">
          <cell r="B110" t="str">
            <v>Наггетсы Нагетосы Сочная курочка ТМ Горячая штучка 0,25 кг зам  ПОКОМ</v>
          </cell>
          <cell r="C110" t="str">
            <v>Полуфабрикаты (поком)</v>
          </cell>
          <cell r="D110">
            <v>561.5</v>
          </cell>
          <cell r="F110">
            <v>561.5</v>
          </cell>
        </row>
        <row r="111">
          <cell r="B111" t="str">
            <v>Пельмени Отборные из свинины и говядины 0,9 кг ТМ Стародворье ТС Медвежье ушко  ПОКОМ</v>
          </cell>
          <cell r="C111" t="str">
            <v>Пельмени (поком)</v>
          </cell>
          <cell r="D111">
            <v>556.20000000000005</v>
          </cell>
          <cell r="F111">
            <v>556.20000000000005</v>
          </cell>
        </row>
        <row r="112">
          <cell r="B112" t="str">
            <v>Пельмени Мясорубские ТМ Стародворье фоу-пак равиоли 0,7 кг.  Поком</v>
          </cell>
          <cell r="C112" t="str">
            <v>Пельмени (поком)</v>
          </cell>
          <cell r="D112">
            <v>446.6</v>
          </cell>
          <cell r="F112">
            <v>446.6</v>
          </cell>
        </row>
        <row r="113">
          <cell r="B113" t="str">
            <v>Пельмени Отборные с говядиной 0,9 кг НОВА ТМ Стародворье ТС Медвежье ушко  ПОКОМ</v>
          </cell>
          <cell r="C113" t="str">
            <v>ЗПФ Поком</v>
          </cell>
          <cell r="D113">
            <v>321.3</v>
          </cell>
          <cell r="F113">
            <v>321.3</v>
          </cell>
        </row>
        <row r="114">
          <cell r="B114" t="str">
            <v>Пельмени Бульмени со сливочным маслом ТМ Горячая шт. 0,43 кг  ПОКОМ</v>
          </cell>
          <cell r="C114" t="str">
            <v>Пельмени (поком)</v>
          </cell>
          <cell r="D114">
            <v>223.17</v>
          </cell>
          <cell r="F114">
            <v>223.17</v>
          </cell>
        </row>
        <row r="115">
          <cell r="B115" t="str">
            <v>Пельмени Бульмени с говядиной и свининой Горячая штучка 0,43  ПОКОМ</v>
          </cell>
          <cell r="C115" t="str">
            <v>Пельмени (поком)</v>
          </cell>
          <cell r="D115">
            <v>174.15</v>
          </cell>
          <cell r="F115">
            <v>174.15</v>
          </cell>
        </row>
        <row r="116">
          <cell r="B116" t="str">
            <v>Мини-сосиски в тесте Фрайпики 1,8кг ВЕС ТМ Зареченские  Поком</v>
          </cell>
          <cell r="C116" t="str">
            <v>Полуфабрикаты (поком)</v>
          </cell>
          <cell r="D116">
            <v>160.19999999999999</v>
          </cell>
          <cell r="F116">
            <v>160.19999999999999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80.28</v>
          </cell>
          <cell r="F117">
            <v>80.28</v>
          </cell>
        </row>
        <row r="118">
          <cell r="B118" t="str">
            <v>Фрай-пицца с ветчиной и грибами ТМ Зареченские ТС Зареченские продукты.  Поком</v>
          </cell>
          <cell r="C118" t="str">
            <v>Полуфабрикаты (поком)</v>
          </cell>
          <cell r="D118">
            <v>78</v>
          </cell>
          <cell r="F118">
            <v>78</v>
          </cell>
        </row>
        <row r="119">
          <cell r="B119" t="str">
            <v>Чебупели с мясом Базовый ассортимент Фикс.вес 0,48 Лоток Горячая штучка ХХЛ  Поком</v>
          </cell>
          <cell r="C119" t="str">
            <v>Полуфабрикаты (поком)</v>
          </cell>
          <cell r="D119">
            <v>65.28</v>
          </cell>
          <cell r="F119">
            <v>65.28</v>
          </cell>
        </row>
        <row r="120">
          <cell r="B120" t="str">
            <v>Наггетсы Нагетосы Сочная курочка в хруст панир со сметаной и зеленью ТМ Горячая штучка 0,25 ПОКОМ</v>
          </cell>
          <cell r="C120" t="str">
            <v>Полуфабрикаты (поком)</v>
          </cell>
          <cell r="D120">
            <v>64.5</v>
          </cell>
          <cell r="F120">
            <v>64.5</v>
          </cell>
        </row>
        <row r="121">
          <cell r="B121" t="str">
            <v>Чебуреки Мясные вес 2,7 кг ТМ Зареченские ТС Зареченские продукты   Поком</v>
          </cell>
          <cell r="C121" t="str">
            <v>Пельмени (поком)</v>
          </cell>
          <cell r="D121">
            <v>43.2</v>
          </cell>
          <cell r="F121">
            <v>43.2</v>
          </cell>
        </row>
        <row r="122">
          <cell r="B122" t="str">
            <v>Наггетсы с куриным филе и сыром ТМ Вязанка ТС Из печи Сливушки 0,25 кг.  Поком</v>
          </cell>
          <cell r="C122" t="str">
            <v>Полуфабрикаты (поком)</v>
          </cell>
          <cell r="D122">
            <v>41.25</v>
          </cell>
          <cell r="F122">
            <v>41.25</v>
          </cell>
        </row>
        <row r="123">
          <cell r="B123" t="str">
            <v>Жар-ладушки с клубникой и вишней ТМ Зареченские ТС Зареченские продукты.  Поком</v>
          </cell>
          <cell r="C123" t="str">
            <v>Полуфабрикаты (поком)</v>
          </cell>
          <cell r="D123">
            <v>29.6</v>
          </cell>
          <cell r="F123">
            <v>29.6</v>
          </cell>
        </row>
        <row r="124">
          <cell r="B124" t="str">
            <v>Пельмени Сочные стародв. сфера 0,43кг  Поком</v>
          </cell>
          <cell r="C124" t="str">
            <v>Пельмени (поком)</v>
          </cell>
          <cell r="D124">
            <v>13.76</v>
          </cell>
          <cell r="F124">
            <v>13.76</v>
          </cell>
        </row>
        <row r="125">
          <cell r="B125" t="str">
            <v>Жар-ладушки с мясом ТМ Зареченские ТС Зареченские продукты.  Поком</v>
          </cell>
          <cell r="C125" t="str">
            <v>Полуфабрикаты (поком)</v>
          </cell>
          <cell r="D125">
            <v>3.7</v>
          </cell>
          <cell r="F125">
            <v>3.7</v>
          </cell>
        </row>
        <row r="126">
          <cell r="B126" t="str">
            <v>Сосиски Оригинальные заморож. ТМ Стародворье в вак 0,33 кг  Поком</v>
          </cell>
          <cell r="C126" t="str">
            <v>ЗПФ Поком</v>
          </cell>
          <cell r="D126">
            <v>1.98</v>
          </cell>
          <cell r="F126">
            <v>1.98</v>
          </cell>
        </row>
        <row r="127">
          <cell r="B127" t="str">
            <v>Итого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030  Сосиски Вязанка Молочные, Вязанка вискофан МГС, 0.45кг, ПОКОМ</v>
          </cell>
        </row>
        <row r="11">
          <cell r="A11" t="str">
            <v>032  Сосиски Вязанка Сливочные, Вязанка амицел МГС, 0.45кг, ПОКОМ</v>
          </cell>
        </row>
        <row r="12">
          <cell r="A12" t="str">
            <v>034  Сосиски Рубленые, Вязанка вискофан МГС, 0.5кг, ПОКОМ</v>
          </cell>
        </row>
        <row r="13">
          <cell r="A13" t="str">
            <v>036  Колбаса Сервелат Запекуша с сочным окороком, Вязанка 0,35кг,  ПОКОМ</v>
          </cell>
        </row>
        <row r="14">
          <cell r="A14" t="str">
            <v>043  Ветчина Нежная ТМ Особый рецепт, п/а, 0,4кг    ПОКОМ</v>
          </cell>
        </row>
        <row r="15">
          <cell r="A15" t="str">
            <v>047  Кол Баварская, белков.обол. в термоусад. пакете 0.17 кг, ТМ Стародворье 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062  Колбаса Кракушка пряная с сальцем, 0.3кг в/у п/к, БАВАРУШКА ПОКОМ</v>
          </cell>
        </row>
        <row r="18">
          <cell r="A18" t="str">
            <v>064  Колбаса Молочная Дугушка, вектор 0,4 кг, ТМ Стародворье  ПОКОМ</v>
          </cell>
        </row>
        <row r="19">
          <cell r="A19" t="str">
            <v>079  Колбаса Сервелат Кремлевский,  0.35 кг, ПОКОМ</v>
          </cell>
        </row>
        <row r="20">
          <cell r="A20" t="str">
            <v>083  Колбаса Швейцарская 0,17 кг., ШТ., сырокопченая   ПОКОМ</v>
          </cell>
        </row>
        <row r="21">
          <cell r="A21" t="str">
            <v>115  Колбаса Салями Филейбургская зернистая, в/у 0,35 кг срез, БАВАРУШКА ПОКОМ</v>
          </cell>
        </row>
        <row r="22">
          <cell r="A22" t="str">
            <v>116  Колбаса Балыкбурская с копченым балыком, в/у 0,35 кг срез, БАВАРУШКА ПОКОМ</v>
          </cell>
        </row>
        <row r="23">
          <cell r="A23" t="str">
            <v>200  Ветчина Дугушка ТМ Стародворье, вектор в/у    ПОКОМ</v>
          </cell>
        </row>
        <row r="24">
          <cell r="A24" t="str">
            <v>201  Ветчина Нежная ТМ Особый рецепт, (2,5кг), ПОКОМ</v>
          </cell>
        </row>
        <row r="25">
          <cell r="A25" t="str">
            <v>217  Колбаса Докторская Дугушка, ВЕС, НЕ ГОСТ, ТМ Стародворье ПОКОМ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</row>
        <row r="27">
          <cell r="A27" t="str">
            <v>219  Колбаса Докторская Особая ТМ Особый рецепт, ВЕС  ПОКОМ</v>
          </cell>
        </row>
        <row r="28">
          <cell r="A28" t="str">
            <v>225  Колбаса Дугушка со шпиком, ВЕС, ТМ Стародворье   ПОКОМ</v>
          </cell>
        </row>
        <row r="29">
          <cell r="A29" t="str">
            <v>229  Колбаса Молочная Дугушка, в/у, ВЕС, ТМ Стародворье   ПОКОМ</v>
          </cell>
        </row>
        <row r="30">
          <cell r="A30" t="str">
            <v>230  Колбаса Молочная Особая ТМ Особый рецепт, п/а, ВЕС. ПОКОМ</v>
          </cell>
        </row>
        <row r="31">
          <cell r="A31" t="str">
            <v>235  Колбаса Особая ТМ Особый рецепт, ВЕС, ТМ Стародворье ПОКОМ</v>
          </cell>
        </row>
        <row r="32">
          <cell r="A32" t="str">
            <v>236  Колбаса Рубленая ЗАПЕЧ. Дугушка ТМ Стародворье, вектор, в/к    ПОКОМ</v>
          </cell>
        </row>
        <row r="33">
          <cell r="A33" t="str">
            <v>239  Колбаса Салями запеч Дугушка, оболочка вектор, ВЕС, ТМ Стародворье  ПОКОМ</v>
          </cell>
        </row>
        <row r="34">
          <cell r="A34" t="str">
            <v>242  Колбаса Сервелат ЗАПЕЧ.Дугушка ТМ Стародворье, вектор, в/к     ПОКОМ</v>
          </cell>
        </row>
        <row r="35">
          <cell r="A35" t="str">
            <v>248  Сардельки Сочные ТМ Особый рецепт,   ПОКОМ</v>
          </cell>
        </row>
        <row r="36">
          <cell r="A36" t="str">
            <v>250  Сардельки стародворские с говядиной в обол. NDX, ВЕС. ПОКОМ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</row>
        <row r="38">
          <cell r="A38" t="str">
            <v>257  Сосиски Молочные оригинальные ТМ Особый рецепт, ВЕС.   ПОКОМ</v>
          </cell>
        </row>
        <row r="39">
          <cell r="A39" t="str">
            <v>263  Шпикачки Стародворские, ВЕС.  ПОКОМ</v>
          </cell>
        </row>
        <row r="40">
          <cell r="A40" t="str">
            <v>265  Колбаса Балыкбургская, ВЕС, ТМ Баварушка  ПОКОМ</v>
          </cell>
        </row>
        <row r="41">
          <cell r="A41" t="str">
            <v>266  Колбаса Филейбургская с сочным окороком, ВЕС, ТМ Баварушка  ПОКОМ</v>
          </cell>
        </row>
        <row r="42">
          <cell r="A42" t="str">
            <v>271  Колбаса Сервелат Левантский ТМ Особый Рецепт, ВЕС. ПОКОМ</v>
          </cell>
        </row>
        <row r="43">
          <cell r="A43" t="str">
            <v>273  Сосиски Сочинки с сочной грудинкой, МГС 0.4кг,   ПОКОМ</v>
          </cell>
        </row>
        <row r="44">
          <cell r="A44" t="str">
            <v>276  Колбаса Сливушка ТМ Вязанка в оболочке полиамид 0,45 кг  ПОКОМ</v>
          </cell>
        </row>
        <row r="45">
          <cell r="A45" t="str">
            <v>299 Колбаса Классическая, Вязанка п/а 0,6кг, ПОКОМ</v>
          </cell>
        </row>
        <row r="46">
          <cell r="A46" t="str">
            <v>301  Сосиски Сочинки по-баварски с сыром,  0.4кг, ТМ Стародворье  ПОКОМ</v>
          </cell>
        </row>
        <row r="47">
          <cell r="A47" t="str">
            <v>302  Сосиски Сочинки по-баварски,  0.4кг, ТМ Стародворье  ПОКОМ</v>
          </cell>
        </row>
        <row r="48">
          <cell r="A48" t="str">
            <v>309  Сосиски Сочинки с сыром 0,4 кг ТМ Стародворье  ПОКОМ</v>
          </cell>
        </row>
        <row r="49">
          <cell r="A49" t="str">
            <v>312  Ветчина Филейская ТМ Вязанка ТС Столичная ВЕС  ПОКОМ</v>
          </cell>
        </row>
        <row r="50">
          <cell r="A50" t="str">
            <v>313 Колбаса вареная Молокуша ТМ Вязанка в оболочке полиамид. ВЕС  ПОКОМ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</row>
        <row r="53">
          <cell r="A53" t="str">
            <v>320  Сосиски Сочинки с сочным окороком 0,4 кг ТМ Стародворье  ПОКОМ</v>
          </cell>
        </row>
        <row r="54">
          <cell r="A54" t="str">
            <v>321 Сосиски Сочинки по-баварски с сыром ТМ Стародворье в оболочке  ПОКОМ</v>
          </cell>
        </row>
        <row r="55">
          <cell r="A55" t="str">
            <v>323 Колбаса варенокопченая Балыкбургская рубленая ТМ Баварушка срез 0,35 кг   ПОКОМ</v>
          </cell>
        </row>
        <row r="56">
          <cell r="A56" t="str">
            <v>326 Сосиски Молочные для завтрака ТМ Особый рецепт в оболочке полиам  ПОКОМ</v>
          </cell>
        </row>
        <row r="57">
          <cell r="A57" t="str">
            <v>343 Колбаса Докторская оригинальная ТМ Особый рецепт в оболочке полиамид 0,4 кг.  ПОКОМ</v>
          </cell>
        </row>
        <row r="58">
          <cell r="A58" t="str">
            <v>347 Паштет печеночный со сливочным маслом ТМ Стародворье ламистер 0,1 кг. Консервы   ПОКОМ</v>
          </cell>
        </row>
        <row r="59">
          <cell r="A59" t="str">
            <v>352  Сардельки Сочинки с сыром 0,4 кг ТМ Стародворье   ПОКОМ</v>
          </cell>
        </row>
        <row r="60">
          <cell r="A60" t="str">
            <v>355 Сос Молочные для завтрака ОР полиамид мгс 0,4 кг НД СК  ПОКОМ</v>
          </cell>
        </row>
        <row r="61">
          <cell r="A61" t="str">
            <v>360 Колбаса варено-копченая  Сервелат Левантский ТМ Особый Рецепт  0,35 кг  ПОКОМ</v>
          </cell>
        </row>
        <row r="62">
          <cell r="A62" t="str">
            <v>363 Сардельки Филейские Вязанка ТМ Вязанка в обол NDX  ПОКОМ</v>
          </cell>
        </row>
        <row r="63">
          <cell r="A63" t="str">
            <v>365 Колбаса Балыковая ТМ Стародворские колбасы ТС Вязанка в вак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376  Сардельки Сочинки с сочным окороком ТМ Стародворье полиамид мгс ф/в 0,4 кг СК3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405 Ветчины пастеризованная «Нежная с филе» Фикс.вес 0,4 п/а ТМ «Особый рецепт»  Поком</v>
          </cell>
        </row>
        <row r="73">
          <cell r="A73" t="str">
            <v>408 Вареные колбасы Сливушка Вязанка Фикс.вес 0,375 П/а Вязанка  Поком</v>
          </cell>
        </row>
        <row r="74">
          <cell r="A74" t="str">
            <v>411 Вареные колбасы «Муромская» Весовой п/а ТМ «Зареченские»  Поком</v>
          </cell>
        </row>
        <row r="75">
          <cell r="A75" t="str">
            <v>415 Вареные колбасы Докторская ГОСТ Золоченная в печи Весовые ц/о в/у Стародворье  Поком</v>
          </cell>
        </row>
        <row r="76">
          <cell r="A76" t="str">
            <v>417 П/к колбасы «Сочинка рубленая с сочным окороком» Весовой фиброуз ТМ «Стародворье»  Поком</v>
          </cell>
        </row>
        <row r="77">
          <cell r="A77" t="str">
            <v>420 Паштеты «Печеночный с морковью ГОСТ» Фикс.вес 0,1 ТМ «Стародворье»  Поком</v>
          </cell>
        </row>
        <row r="78">
          <cell r="A78" t="str">
            <v>422 Сардельки «Сливушки с сыром #минидельки» ф/в 0,33 айпил ТМ «Вязанка»  Поком</v>
          </cell>
        </row>
        <row r="79">
          <cell r="A79" t="str">
            <v>423 Сосиски «Сливушки с сыром» ф/в 0,3 п/а ТМ «Вязанка»  Поком</v>
          </cell>
        </row>
        <row r="80">
          <cell r="A80" t="str">
            <v>441 Колбаса Стародворье Докторская стародворская Бордо вар п/а вес  Поком</v>
          </cell>
        </row>
        <row r="81">
          <cell r="A81" t="str">
            <v>442 Сосиски Вязанка 450г Молокуши Молочные газ/ср  Поком</v>
          </cell>
        </row>
        <row r="82">
          <cell r="A82" t="str">
            <v>443 Сосиски Вязанка 450г Сливушки Сливочные газ/ср  Поком</v>
          </cell>
        </row>
        <row r="83">
          <cell r="A83" t="str">
            <v>445 Сосиски Стародворье Сочинки Молочные п/а вес  Поком</v>
          </cell>
        </row>
        <row r="84">
          <cell r="A84" t="str">
            <v>446 Сосиски Баварские с сыром 0,35 кг. ТМ Стародворье в оболочке айпил в модифи газовой среде  Поком</v>
          </cell>
        </row>
        <row r="85">
          <cell r="A85" t="str">
            <v>456 Колбаса вареная Сочинка ТМ Стародворье в оболочке полиамид 0,45 кг.Мясной продукт.  Поком</v>
          </cell>
        </row>
        <row r="86">
          <cell r="A86" t="str">
            <v>458 Колбаса Балыкбургская ТМ Баварушка с мраморным балыком в оболочке черева в вакуу 0,11 кг.  Поком</v>
          </cell>
        </row>
        <row r="87">
          <cell r="A87" t="str">
            <v>460  Сосиски Баварские ТМ Стародворье 0,35 кг ПОКОМ</v>
          </cell>
        </row>
        <row r="88">
          <cell r="A88" t="str">
            <v>470 Колбаса Любительская ТМ Вязанка в оболочке полиамид.Мясной продукт категории А.  Поком</v>
          </cell>
        </row>
        <row r="89">
          <cell r="A89" t="str">
            <v>471 Колбаса Балыкбургская ТМ Баварушка с мраморным балыком и нотками кориандра 0,06кг нарезка  Поком</v>
          </cell>
        </row>
        <row r="90">
          <cell r="A90" t="str">
            <v>472 Колбаса Филейбургская ТМ Баварушка с ароматными пряностями в в/у 0,06 кг нарезка.  Поком</v>
          </cell>
        </row>
        <row r="91">
          <cell r="A91" t="str">
            <v>473 Колбаса Филейбургская ТМ Баварушка зернистая в вакуумной упаковке 0,06 кг нарезка.  Поком</v>
          </cell>
        </row>
        <row r="92">
          <cell r="A92" t="str">
            <v>475 Паштет Любительский ТМ Стародворье ламистер 0,1 кг. Консервы мясные паштетные стерил.  Поком</v>
          </cell>
        </row>
        <row r="93">
          <cell r="A93" t="str">
            <v>477 Колбаса Любительская ГОСТ ТМ Вязанка в оболочке полиамид.  ПОКОМ</v>
          </cell>
        </row>
        <row r="94">
          <cell r="A94" t="str">
            <v>Вареные колбасы «Молочная Стародворская с молоком» Весовой п/а ТМ «Стародворье»</v>
          </cell>
        </row>
        <row r="95">
          <cell r="A95" t="str">
            <v>Вареные колбасы «Стародворская с окороком » Весовой п/а ТМ «Стародворье»</v>
          </cell>
        </row>
        <row r="96">
          <cell r="A96" t="str">
            <v>Вареные колбасы «Филедворская с молоком» Весовой п/а ТМ «Стародворье»</v>
          </cell>
        </row>
        <row r="97">
          <cell r="A97" t="str">
            <v>Вареные колбасы «Филедворская» Вес п/а ТМ «Стародворье»</v>
          </cell>
        </row>
        <row r="98">
          <cell r="A98" t="str">
            <v>283  Сосиски Сочинки, ВЕС, ТМ Стародворье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322 Сосиски Сочинки с сыром ТМ Стародворье в оболочке  ПОКОМ</v>
          </cell>
        </row>
        <row r="102">
          <cell r="A102" t="str">
            <v>243  Колбаса Сервелат Зернистый, ВЕС.  ПОКОМ</v>
          </cell>
        </row>
        <row r="103">
          <cell r="A103" t="str">
            <v>297  Колбаса Мясорубская с рубленой грудинкой ВЕС ТМ Стародворье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267  Колбаса Салями Филейбургская зернистая, оболочка фиброуз, ВЕС, ТМ Баварушка  ПОКОМ</v>
          </cell>
        </row>
        <row r="106">
          <cell r="A106" t="str">
            <v>358 Колбаса Сервелат Мясорубский ТМ Стародворье с мелкорубленным окороком в вак упак  ПОКОМ</v>
          </cell>
        </row>
        <row r="107">
          <cell r="A107" t="str">
            <v>316 Колбаса варенокоиз мяса птицы Сервелат Пражский ТМ Зареченские ТС Зареченские  ПОКОМ</v>
          </cell>
        </row>
        <row r="108">
          <cell r="A108" t="str">
            <v>350 Сосиски Молокуши миникушай ТМ Вязанка в оболочке амицел в модифиц газовой среде 0,45 кг  Поком</v>
          </cell>
        </row>
        <row r="109">
          <cell r="A109" t="str">
            <v>325 Колбаса Сервелат Мясорубский ТМ Стародворье с мелкорубленным окороком 0,35 кг  ПОКОМ</v>
          </cell>
        </row>
        <row r="110">
          <cell r="A110" t="str">
            <v>296  Колбаса Мясорубская с рубленой грудинкой 0,35кг срез ТМ Стародворье  ПОКОМ</v>
          </cell>
        </row>
        <row r="111">
          <cell r="A111" t="str">
            <v>391 Вареные колбасы «Докторская ГОСТ» Фикс.вес 0,37 п/а ТМ «Вязанка»  Поком</v>
          </cell>
        </row>
        <row r="112">
          <cell r="A112" t="str">
            <v>259  Сосиски Сливочные Дугушка, ВЕС.   ПОКОМ</v>
          </cell>
        </row>
        <row r="113">
          <cell r="A113" t="str">
            <v>251  Сосиски Баварские, ВЕС.  ПОКОМ</v>
          </cell>
        </row>
        <row r="114">
          <cell r="A114" t="str">
            <v>395 Ветчины «Дугушка» Фикс.вес 0,6 П/а ТМ «Дугушка»  Поком</v>
          </cell>
        </row>
        <row r="115">
          <cell r="A115" t="str">
            <v>317 Колбаса Сервелат Рижский ТМ Зареченские ТС Зареченские  фиброуз в вакуумной у  ПОКОМ</v>
          </cell>
        </row>
        <row r="116">
          <cell r="A116" t="str">
            <v>268  Сосиски Филейбургские с филе сочного окорока, ВЕС, ТМ Баварушка  ПОКОМ</v>
          </cell>
        </row>
        <row r="117">
          <cell r="A117" t="str">
            <v>244  Колбаса Сервелат Кремлевский, ВЕС. ПОКОМ</v>
          </cell>
        </row>
        <row r="118">
          <cell r="A118" t="str">
            <v>392 Вареные колбасы «Докторская ГОСТ» Фикс.вес 0,6 Вектор ТМ «Дугушка»  Поком</v>
          </cell>
        </row>
        <row r="119">
          <cell r="A119" t="str">
            <v>215  Колбаса Докторская ГОСТ Дугушка, ВЕС, ТМ Стародворье ПОКОМ</v>
          </cell>
        </row>
        <row r="120">
          <cell r="A120" t="str">
            <v>118  Колбаса Сервелат Филейбургский с филе сочного окорока, в/у 0,35 кг срез, БАВАРУШКА ПОКОМ</v>
          </cell>
        </row>
        <row r="121">
          <cell r="A121" t="str">
            <v>339  Колбаса вареная Филейская ТМ Вязанка ТС Классическая, 0,40 кг.  ПОКОМ</v>
          </cell>
        </row>
        <row r="122">
          <cell r="A122" t="str">
            <v>451 Сосиски «Баварские» Фикс.вес 0,35 П/а ТМ «Стародворье»  Поком</v>
          </cell>
        </row>
        <row r="123">
          <cell r="A123" t="str">
            <v>117  Колбаса Сервелат Филейбургский с ароматными пряностями, в/у 0,35 кг срез, БАВАРУШКА ПОКОМ</v>
          </cell>
        </row>
        <row r="124">
          <cell r="A124" t="str">
            <v>373 Ветчины «Филейская» Фикс.вес 0,45 Вектор ТМ «Вязанка»  Поком</v>
          </cell>
        </row>
        <row r="125">
          <cell r="A125" t="str">
            <v>393 Ветчины Сливушка с индейкой Вязанка Фикс.вес 0,4 П/а Вязанка  Поком</v>
          </cell>
        </row>
        <row r="126">
          <cell r="A126" t="str">
            <v>396 Сардельки «Филейские» Фикс.вес 0,4 NDX мгс ТМ «Вязанка»</v>
          </cell>
        </row>
        <row r="127">
          <cell r="A127" t="str">
            <v>055  Колбаса вареная Филейбургская, 0,45 кг, БАВАРУШКА ПОКОМ</v>
          </cell>
        </row>
        <row r="128">
          <cell r="A128" t="str">
            <v>394 Ветчина Сочинка с сочным окороком ТМ Стародворье полиамид ф/в 0,35 кг  Поком</v>
          </cell>
        </row>
        <row r="129">
          <cell r="A129" t="str">
            <v>397 Сосиски Сливочные по-стародворски Бордо Фикс.вес 0,45 П/а мгс Стародворье  Поком</v>
          </cell>
        </row>
        <row r="130">
          <cell r="A130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023  Колбаса Докторская ГОСТ, Вязанка вектор, 0,4 кг, 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055  Колбаса вареная Филейбургская, 0,45 кг, БАВАРУШКА ПОКОМ</v>
          </cell>
        </row>
        <row r="16">
          <cell r="A16" t="str">
            <v>058  Колбаса Докторская Особая ТМ Особый рецепт,  0,5кг,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083  Колбаса Швейцарская 0,17 кг., ШТ., сырокопченая   ПОКОМ</v>
          </cell>
        </row>
        <row r="22">
          <cell r="A22" t="str">
            <v>091  Сардельки Баварские, МГС 0.38кг, ТМ Стародворье  ПОКОМ</v>
          </cell>
        </row>
        <row r="23">
          <cell r="A23" t="str">
            <v>100  Сосиски Баварушки, 0.6кг, БАВАРУШКА ПОКОМ</v>
          </cell>
        </row>
        <row r="24">
          <cell r="A24" t="str">
            <v>108  Сосиски С сыром,  0.42кг,ядрена копоть ПОКОМ</v>
          </cell>
        </row>
        <row r="25">
          <cell r="A25" t="str">
            <v>114  Сосиски Филейбургские с филе сочного окорока, 0,55 кг, БАВАРУШКА ПОКОМ</v>
          </cell>
        </row>
        <row r="26">
          <cell r="A26" t="str">
            <v>115  Колбаса Салями Филейбургская зернистая, в/у 0,35 кг срез, БАВАРУШКА ПОКОМ</v>
          </cell>
        </row>
        <row r="27">
          <cell r="A27" t="str">
            <v>117  Колбаса Сервелат Филейбургский с ароматными пряностями, в/у 0,35 кг срез, БАВАРУШКА ПОКОМ</v>
          </cell>
        </row>
        <row r="28">
          <cell r="A28" t="str">
            <v>118  Колбаса Сервелат Филейбургский с филе сочного окорока, в/у 0,35 кг срез, БАВАРУШКА ПОКОМ</v>
          </cell>
        </row>
        <row r="29">
          <cell r="A29" t="str">
            <v>200  Ветчина Дугушка ТМ Стародворье, вектор в/у    ПОКОМ</v>
          </cell>
        </row>
        <row r="30">
          <cell r="A30" t="str">
            <v>201  Ветчина Нежная ТМ Особый рецепт, (2,5кг), ПОКОМ</v>
          </cell>
        </row>
        <row r="31">
          <cell r="A31" t="str">
            <v>215  Колбаса Докторская ГОСТ Дугушка, ВЕС, ТМ Стародворье ПОКОМ</v>
          </cell>
        </row>
        <row r="32">
          <cell r="A32" t="str">
            <v>217  Колбаса Докторская Дугушка, ВЕС, НЕ ГОСТ, ТМ Стародворье ПОКОМ</v>
          </cell>
        </row>
        <row r="33">
          <cell r="A33" t="str">
            <v>219  Колбаса Докторская Особая ТМ Особый рецепт, ВЕС  ПОКОМ</v>
          </cell>
        </row>
        <row r="34">
          <cell r="A34" t="str">
            <v>225  Колбаса Дугушка со шпиком, ВЕС, ТМ Стародворье   ПОКОМ</v>
          </cell>
        </row>
        <row r="35">
          <cell r="A35" t="str">
            <v>229  Колбаса Молочная Дугушка, в/у, ВЕС, ТМ Стародворье   ПОКОМ</v>
          </cell>
        </row>
        <row r="36">
          <cell r="A36" t="str">
            <v>230  Колбаса Молочная Особая ТМ Особый рецепт, п/а, ВЕС. ПОКОМ</v>
          </cell>
        </row>
        <row r="37">
          <cell r="A37" t="str">
            <v>235  Колбаса Особая ТМ Особый рецепт, ВЕС, ТМ Стародворье ПОКОМ</v>
          </cell>
        </row>
        <row r="38">
          <cell r="A38" t="str">
            <v>236  Колбаса Рубленая ЗАПЕЧ. Дугушка ТМ Стародворье, вектор, в/к    ПОКОМ</v>
          </cell>
        </row>
        <row r="39">
          <cell r="A39" t="str">
            <v>239  Колбаса Салями запеч Дугушка, оболочка вектор, ВЕС, ТМ Стародворье  ПОКОМ</v>
          </cell>
        </row>
        <row r="40">
          <cell r="A40" t="str">
            <v>240  Колбаса Салями охотничья, ВЕС.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248  Сардельки Сочные ТМ Особый рецепт,   ПОКОМ</v>
          </cell>
        </row>
        <row r="44">
          <cell r="A44" t="str">
            <v>250  Сардельки стародворские с говядиной в обол. NDX, ВЕС. ПОКОМ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</row>
        <row r="46">
          <cell r="A46" t="str">
            <v>257  Сосиски Молочные оригинальные ТМ Особый рецепт, ВЕС.   ПОКОМ</v>
          </cell>
        </row>
        <row r="47">
          <cell r="A47" t="str">
            <v>265  Колбаса Балыкбургская, ВЕС, ТМ Баварушка  ПОКОМ</v>
          </cell>
        </row>
        <row r="48">
          <cell r="A48" t="str">
            <v>266  Колбаса Филейбургская с сочным окороком, ВЕС, ТМ Баварушка  ПОКОМ</v>
          </cell>
        </row>
        <row r="49">
          <cell r="A49" t="str">
            <v>267  Колбаса Салями Филейбургская зернистая, оболочка фиброуз, ВЕС, ТМ Баварушка  ПОКОМ</v>
          </cell>
        </row>
        <row r="50">
          <cell r="A50" t="str">
            <v>272  Колбаса Сервелат Филедворский, фиброуз, в/у 0,35 кг срез,  ПОКОМ</v>
          </cell>
        </row>
        <row r="51">
          <cell r="A51" t="str">
            <v>273  Сосиски Сочинки с сочной грудинкой, МГС 0.4кг,   ПОКОМ</v>
          </cell>
        </row>
        <row r="52">
          <cell r="A52" t="str">
            <v>276  Колбаса Сливушка ТМ Вязанка в оболочке полиамид 0,45 кг  ПОКОМ</v>
          </cell>
        </row>
        <row r="53">
          <cell r="A53" t="str">
            <v>283  Сосиски Сочинки, ВЕС, ТМ Стародворье ПОКОМ</v>
          </cell>
        </row>
        <row r="54">
          <cell r="A54" t="str">
            <v>296  Колбаса Мясорубская с рубленой грудинкой 0,35кг срез ТМ Стародворье  ПОКОМ</v>
          </cell>
        </row>
        <row r="55">
          <cell r="A55" t="str">
            <v>297  Колбаса Мясорубская с рубленой грудинкой ВЕС ТМ Стародворье  ПОКОМ</v>
          </cell>
        </row>
        <row r="56">
          <cell r="A56" t="str">
            <v>301  Сосиски Сочинки по-баварски с сыром,  0.4кг, ТМ Стародворье  ПОКОМ</v>
          </cell>
        </row>
        <row r="57">
          <cell r="A57" t="str">
            <v>302  Сосиски Сочинки по-баварски,  0.4кг, ТМ Стародворье  ПОКОМ</v>
          </cell>
        </row>
        <row r="58">
          <cell r="A58" t="str">
            <v>309  Сосиски Сочинки с сыром 0,4 кг ТМ Стародворье  ПОКОМ</v>
          </cell>
        </row>
        <row r="59">
          <cell r="A59" t="str">
            <v>312  Ветчина Филейская ТМ Вязанка ТС Столичная ВЕС  ПОКОМ</v>
          </cell>
        </row>
        <row r="60">
          <cell r="A60" t="str">
            <v>313 Колбаса вареная Молокуша ТМ Вязанка в оболочке полиамид. ВЕС  ПОКОМ</v>
          </cell>
        </row>
        <row r="61">
          <cell r="A61" t="str">
            <v>314 Колбаса вареная Филейская ТМ Вязанка ТС Классическая в оболочке полиамид.  ПОКОМ</v>
          </cell>
        </row>
        <row r="62">
          <cell r="A62" t="str">
            <v>318 Сосиски Датские ТМ Зареченские колбасы ТС Зареченские п полиамид в модифициров  ПОКОМ</v>
          </cell>
        </row>
        <row r="63">
          <cell r="A63" t="str">
            <v>320  Сосиски Сочинки с сочным окороком 0,4 кг ТМ Стародворье  ПОКОМ</v>
          </cell>
        </row>
        <row r="64">
          <cell r="A64" t="str">
            <v>325 Колбаса Сервелат Мясорубский ТМ Стародворье с мелкорубленным окороком 0,35 кг  ПОКОМ</v>
          </cell>
        </row>
        <row r="65">
          <cell r="A65" t="str">
            <v>343 Колбаса Докторская оригинальная ТМ Особый рецепт в оболочке полиамид 0,4 кг.  ПОКОМ</v>
          </cell>
        </row>
        <row r="66">
          <cell r="A66" t="str">
            <v>344 Колбаса Салями Финская ТМ Стародворски колбасы ТС Вязанка в оболочке фиброуз в вак 0,35 кг ПОКОМ</v>
          </cell>
        </row>
        <row r="67">
          <cell r="A67" t="str">
            <v>346 Колбаса Сервелат Филейбургский с копченой грудинкой ТМ Баварушка в оболов/у 0,35 кг срез  ПОКОМ</v>
          </cell>
        </row>
        <row r="68">
          <cell r="A68" t="str">
            <v>347 Паштет печеночный со сливочным маслом ТМ Стародворье ламистер 0,1 кг. Консервы   ПОКОМ</v>
          </cell>
        </row>
        <row r="69">
          <cell r="A69" t="str">
            <v>350 Сосиски Молокуши миникушай ТМ Вязанка в оболочке амицел в модифиц газовой среде 0,45 кг  Поком</v>
          </cell>
        </row>
        <row r="70">
          <cell r="A70" t="str">
            <v>351 Сосиски Филейбургские с грудкой ТМ Баварушка в оболо амицел в моди газовой среде 0,33 кг  Поком</v>
          </cell>
        </row>
        <row r="71">
          <cell r="A71" t="str">
            <v>352  Сардельки Сочинки с сыром 0,4 кг ТМ Стародворье   ПОКОМ</v>
          </cell>
        </row>
        <row r="72">
          <cell r="A72" t="str">
            <v>355 Сос Молочные для завтрака ОР полиамид мгс 0,4 кг НД СК  ПОКОМ</v>
          </cell>
        </row>
        <row r="73">
          <cell r="A73" t="str">
            <v>358 Колбаса Сервелат Мясорубский ТМ Стародворье с мелкорубленным окороком в вак упак  ПОКОМ</v>
          </cell>
        </row>
        <row r="74">
          <cell r="A74" t="str">
            <v>360 Колбаса варено-копченая  Сервелат Левантский ТМ Особый Рецепт  0,35 кг  ПОКОМ</v>
          </cell>
        </row>
        <row r="75">
          <cell r="A75" t="str">
            <v>361 Колбаса Салями Филейбургская зернистая ТМ Баварушка в оболочке  в вак 0.28кг ПОКОМ</v>
          </cell>
        </row>
        <row r="76">
          <cell r="A76" t="str">
            <v>364 Колбаса Сервелат Филейбургский с копченой грудинкой ТМ Баварушка  в/у 0,28 кг  ПОКОМ</v>
          </cell>
        </row>
        <row r="77">
          <cell r="A77" t="str">
            <v>369 Колбаса Сливушка ТМ Вязанка в оболочке полиамид вес.  ПОКОМ</v>
          </cell>
        </row>
        <row r="78">
          <cell r="A78" t="str">
            <v>370 Ветчина Сливушка с индейкой ТМ Вязанка в оболочке полиамид.</v>
          </cell>
        </row>
        <row r="79">
          <cell r="A79" t="str">
            <v>371  Сосиски Сочинки Молочные 0,4 кг ТМ Стародворье  ПОКОМ</v>
          </cell>
        </row>
        <row r="80">
          <cell r="A80" t="str">
            <v>372  Сосиски Сочинки Сливочные 0,4 кг ТМ Стародворье  ПОКОМ</v>
          </cell>
        </row>
        <row r="81">
          <cell r="A81" t="str">
            <v>373 Ветчины «Филейская» Фикс.вес 0,45 Вектор ТМ «Вязанка»  Поком</v>
          </cell>
        </row>
        <row r="82">
          <cell r="A82" t="str">
            <v>374  Сосиски Сочинки с сыром ф/в 0,3 кг п/а ТМ "Стародворье"  Поком</v>
          </cell>
        </row>
        <row r="83">
          <cell r="A83" t="str">
            <v>375  Сосиски Сочинки по-баварски Бавария Фикс.вес 0,84 П/а мгс Стародворье</v>
          </cell>
        </row>
        <row r="84">
          <cell r="A84" t="str">
            <v>376  Сардельки Сочинки с сочным окороком ТМ Стародворье полиамид мгс ф/в 0,4 кг СК3</v>
          </cell>
        </row>
        <row r="85">
          <cell r="A85" t="str">
            <v>377  Сосиски Сочинки по-баварски с сыром ТМ Стародворье полиамид мгс ф/в 0,84 кг СК3</v>
          </cell>
        </row>
        <row r="86">
          <cell r="A86" t="str">
            <v>381  Сардельки Сочинки 0,4кг ТМ Стародворье  ПОКОМ</v>
          </cell>
        </row>
        <row r="87">
          <cell r="A87" t="str">
            <v>383 Колбаса Сочинка по-европейски с сочной грудиной ТМ Стародворье в оболочке фиброуз в ва  Поком</v>
          </cell>
        </row>
        <row r="88">
          <cell r="A88" t="str">
            <v>384  Колбаса Сочинка по-фински с сочным окороком ТМ Стародворье в оболочке фиброуз в ва  Поком</v>
          </cell>
        </row>
        <row r="89">
          <cell r="A89" t="str">
            <v>446 Сосиски Баварские с сыром 0,35 кг. ТМ Стародворье в оболочке айпил в модифи газовой среде  Поком</v>
          </cell>
        </row>
        <row r="90">
          <cell r="A90" t="str">
            <v>451 Сосиски «Баварские» Фикс.вес 0,35 П/а ТМ «Стародворье»  Поком</v>
          </cell>
        </row>
        <row r="91">
          <cell r="A91" t="str">
            <v>470 Колбаса Любительская ТМ Вязанка в оболочке полиамид.Мясной продукт категории А.  Поком</v>
          </cell>
        </row>
        <row r="92">
          <cell r="A92" t="str">
            <v>471 Колбаса Балыкбургская ТМ Баварушка с мраморным балыком и нотками кориандра 0,06кг нарезка  Поком</v>
          </cell>
        </row>
        <row r="93">
          <cell r="A93" t="str">
            <v>472 Колбаса Филейбургская ТМ Баварушка с ароматными пряностями в в/у 0,06 кг нарезка.  Поком</v>
          </cell>
        </row>
        <row r="94">
          <cell r="A94" t="str">
            <v>473 Колбаса Филейбургская ТМ Баварушка зернистая в вакуумной упаковке 0,06 кг нарезка.  Поком</v>
          </cell>
        </row>
        <row r="95">
          <cell r="A95" t="str">
            <v>478 Колбаса Филедворская с молоком ТМ Стародворье.  Поком</v>
          </cell>
        </row>
        <row r="96">
          <cell r="A96" t="str">
            <v>479 Колбаса Филедворская ТМ Стародворье в оболочке полиамид.  Поком</v>
          </cell>
        </row>
        <row r="97">
          <cell r="A97" t="str">
            <v>480 Колбаса Молочная Стародворская ТМ Стародворье с молоком в оболочке полиамид  Поком</v>
          </cell>
        </row>
        <row r="98">
          <cell r="A98" t="str">
            <v>481 Колбаса Стародворская ТМ Стародворье с окороком в оболочке полиамид.  Поком</v>
          </cell>
        </row>
        <row r="99">
          <cell r="A99" t="str">
            <v>247  Сардельки Нежные, ВЕС.  ПОКОМ</v>
          </cell>
        </row>
        <row r="100">
          <cell r="A100" t="str">
            <v>018  Сосиски Рубленые, Вязанка вискофан  ВЕС.ПОКОМ</v>
          </cell>
        </row>
        <row r="101">
          <cell r="A101" t="str">
            <v>363 Сардельки Филейские Вязанка ТМ Вязанка в обол NDX  ПОКОМ</v>
          </cell>
        </row>
        <row r="102">
          <cell r="A102" t="str">
            <v>322 Сосиски Сочинки с сыром ТМ Стародворье в оболочке  ПОКОМ</v>
          </cell>
        </row>
        <row r="103">
          <cell r="A103" t="str">
            <v>263  Шпикачки Стародворские, ВЕС.  ПОКОМ</v>
          </cell>
        </row>
        <row r="104">
          <cell r="A104" t="str">
            <v>367 Вареные колбасы Молокуша Вязанка Фикс.вес 0,45 п/а Вязанка  ПОКОМ</v>
          </cell>
        </row>
        <row r="105">
          <cell r="A105" t="str">
            <v>316 Колбаса варенокоиз мяса птицы Сервелат Пражский ТМ Зареченские ТС Зареченские  ПОКОМ</v>
          </cell>
        </row>
        <row r="106">
          <cell r="A106" t="str">
            <v>417 П/к колбасы «Сочинка рубленая с сочным окороком» Весовой фиброуз ТМ «Стародворье»  Поком</v>
          </cell>
        </row>
        <row r="107">
          <cell r="A107" t="str">
            <v>391 Вареные колбасы «Докторская ГОСТ» Фикс.вес 0,37 п/а ТМ «Вязанка»  Поком</v>
          </cell>
        </row>
        <row r="108">
          <cell r="A108" t="str">
            <v>259  Сосиски Сливочные Дугушка, ВЕС.   ПОКОМ</v>
          </cell>
        </row>
        <row r="109">
          <cell r="A109" t="str">
            <v>251  Сосиски Баварские, ВЕС.  ПОКОМ</v>
          </cell>
        </row>
        <row r="110">
          <cell r="A110" t="str">
            <v>395 Ветчины «Дугушка» Фикс.вес 0,6 П/а ТМ «Дугушка»  Поком</v>
          </cell>
        </row>
        <row r="111">
          <cell r="A111" t="str">
            <v>317 Колбаса Сервелат Рижский ТМ Зареченские ТС Зареченские  фиброуз в вакуумной у  ПОКОМ</v>
          </cell>
        </row>
        <row r="112">
          <cell r="A112" t="str">
            <v>268  Сосиски Филейбургские с филе сочного окорока, ВЕС, ТМ Баварушка  ПОКОМ</v>
          </cell>
        </row>
        <row r="113">
          <cell r="A113" t="str">
            <v>244  Колбаса Сервелат Кремлевский, ВЕС. ПОКОМ</v>
          </cell>
        </row>
        <row r="114">
          <cell r="A114" t="str">
            <v>392 Вареные колбасы «Докторская ГОСТ» Фикс.вес 0,6 Вектор ТМ «Дугушка»  Поком</v>
          </cell>
        </row>
        <row r="115">
          <cell r="A115" t="str">
            <v>339  Колбаса вареная Филейская ТМ Вязанка ТС Классическая, 0,40 кг.  ПОКОМ</v>
          </cell>
        </row>
        <row r="116">
          <cell r="A116" t="str">
            <v>321 Сосиски Сочинки по-баварски с сыром ТМ Стародворье в оболочке  ПОКОМ</v>
          </cell>
        </row>
        <row r="117">
          <cell r="A117" t="str">
            <v>393 Ветчины Сливушка с индейкой Вязанка Фикс.вес 0,4 П/а Вязанка  Поком</v>
          </cell>
        </row>
        <row r="118">
          <cell r="A118" t="str">
            <v>396 Сардельки «Филейские» Фикс.вес 0,4 NDX мгс ТМ «Вязанка»</v>
          </cell>
        </row>
        <row r="119">
          <cell r="A119" t="str">
            <v>079  Колбаса Сервелат Кремлевский,  0.35 кг, ПОКОМ</v>
          </cell>
        </row>
        <row r="120">
          <cell r="A120" t="str">
            <v>394 Ветчина Сочинка с сочным окороком ТМ Стародворье полиамид ф/в 0,35 кг  Поком</v>
          </cell>
        </row>
        <row r="121">
          <cell r="A121" t="str">
            <v>397 Сосиски Сливочные по-стародворски Бордо Фикс.вес 0,45 П/а мгс Стародворье  Поком</v>
          </cell>
        </row>
        <row r="122">
          <cell r="A122" t="str">
            <v>398 Сосиски Молочные Дугушки Дугушка Весовые П/а мгс Дугушка  Поком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029  Сосиски Венские, Вязанка NDX МГС, 0.5кг, ПОКОМ</v>
          </cell>
        </row>
        <row r="11">
          <cell r="A11" t="str">
            <v>030  Сосиски Вязанка Молочные, Вязанка вискофан МГС, 0.45кг, ПОКОМ</v>
          </cell>
        </row>
        <row r="12">
          <cell r="A12" t="str">
            <v>032  Сосиски Вязанка Сливочные, Вязанка амицел МГС, 0.45кг, ПОКОМ</v>
          </cell>
        </row>
        <row r="13">
          <cell r="A13" t="str">
            <v>043  Ветчина Нежная ТМ Особый рецепт, п/а, 0,4кг    ПОКОМ</v>
          </cell>
        </row>
        <row r="14">
          <cell r="A14" t="str">
            <v>047  Кол Баварская, белков.обол. в термоусад. пакете 0.17 кг, ТМ Стародворье  ПОКОМ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</row>
        <row r="16">
          <cell r="A16" t="str">
            <v>055  Колбаса вареная Филейбургская, 0,45 кг, БАВАРУШКА ПОКОМ</v>
          </cell>
        </row>
        <row r="17">
          <cell r="A17" t="str">
            <v>059  Колбаса Докторская по-стародворски  0.5 кг, ПОКОМ</v>
          </cell>
        </row>
        <row r="18">
          <cell r="A18" t="str">
            <v>060  Колбаса Докторская стародворская  0,5 кг,ПОКОМ</v>
          </cell>
        </row>
        <row r="19">
          <cell r="A19" t="str">
            <v>062  Колбаса Кракушка пряная с сальцем, 0.3кг в/у п/к, БАВАРУШКА ПОКОМ</v>
          </cell>
        </row>
        <row r="20">
          <cell r="A20" t="str">
            <v>064  Колбаса Молочная Дугушка, вектор 0,4 кг, ТМ Стародворье  ПОКОМ</v>
          </cell>
        </row>
        <row r="21">
          <cell r="A21" t="str">
            <v>079  Колбаса Сервелат Кремлевский,  0.35 кг, ПОКОМ</v>
          </cell>
        </row>
        <row r="22">
          <cell r="A22" t="str">
            <v>083  Колбаса Швейцарская 0,17 кг., ШТ., сырокопченая   ПОКОМ</v>
          </cell>
        </row>
        <row r="23">
          <cell r="A23" t="str">
            <v>091  Сардельки Баварские, МГС 0.38кг, ТМ Стародворье  ПОКОМ</v>
          </cell>
        </row>
        <row r="24">
          <cell r="A24" t="str">
            <v>094  Сосиски Баварские,  0.35кг, ТМ Колбасный стандарт ПОКОМ</v>
          </cell>
        </row>
        <row r="25">
          <cell r="A25" t="str">
            <v>100  Сосиски Баварушки, 0.6кг, БАВАРУШКА ПОКОМ</v>
          </cell>
        </row>
        <row r="26">
          <cell r="A26" t="str">
            <v>108  Сосиски С сыром,  0.42кг,ядрена копоть ПОКОМ</v>
          </cell>
        </row>
        <row r="27">
          <cell r="A27" t="str">
            <v>114  Сосиски Филейбургские с филе сочного окорока, 0,55 кг, БАВАРУШКА ПОКОМ</v>
          </cell>
        </row>
        <row r="28">
          <cell r="A28" t="str">
            <v>117  Колбаса Сервелат Филейбургский с ароматными пряностями, в/у 0,35 кг срез, БАВАРУШКА ПОКОМ</v>
          </cell>
        </row>
        <row r="29">
          <cell r="A29" t="str">
            <v>118  Колбаса Сервелат Филейбургский с филе сочного окорока, в/у 0,35 кг срез, БАВАРУШКА ПОКОМ</v>
          </cell>
        </row>
        <row r="30">
          <cell r="A30" t="str">
            <v>200  Ветчина Дугушка ТМ Стародворье, вектор в/у    ПОКОМ</v>
          </cell>
        </row>
        <row r="31">
          <cell r="A31" t="str">
            <v>201  Ветчина Нежная ТМ Особый рецепт, (2,5кг), ПОКОМ</v>
          </cell>
        </row>
        <row r="32">
          <cell r="A32" t="str">
            <v>215  Колбаса Докторская ГОСТ Дугушка, ВЕС, ТМ Стародворье ПОКОМ</v>
          </cell>
        </row>
        <row r="33">
          <cell r="A33" t="str">
            <v>217  Колбаса Докторская Дугушка, ВЕС, НЕ ГОСТ, ТМ Стародворье ПОКОМ</v>
          </cell>
        </row>
        <row r="34">
          <cell r="A34" t="str">
            <v>219  Колбаса Докторская Особая ТМ Особый рецепт, ВЕС  ПОКОМ</v>
          </cell>
        </row>
        <row r="35">
          <cell r="A35" t="str">
            <v>225  Колбаса Дугушка со шпиком, ВЕС, ТМ Стародворье   ПОКОМ</v>
          </cell>
        </row>
        <row r="36">
          <cell r="A36" t="str">
            <v>229  Колбаса Молочная Дугушка, в/у, ВЕС, ТМ Стародворье   ПОКОМ</v>
          </cell>
        </row>
        <row r="37">
          <cell r="A37" t="str">
            <v>230  Колбаса Молочная Особая ТМ Особый рецепт, п/а, ВЕС. ПОКОМ</v>
          </cell>
        </row>
        <row r="38">
          <cell r="A38" t="str">
            <v>235  Колбаса Особая ТМ Особый рецепт, ВЕС, ТМ Стародворье ПОКОМ</v>
          </cell>
        </row>
        <row r="39">
          <cell r="A39" t="str">
            <v>236  Колбаса Рубленая ЗАПЕЧ. Дугушка ТМ Стародворье, вектор, в/к    ПОКОМ</v>
          </cell>
        </row>
        <row r="40">
          <cell r="A40" t="str">
            <v>239  Колбаса Салями запеч Дугушка, оболочка вектор, ВЕС, ТМ Стародворье  ПОКОМ</v>
          </cell>
        </row>
        <row r="41">
          <cell r="A41" t="str">
            <v>242  Колбаса Сервелат ЗАПЕЧ.Дугушка ТМ Стародворье, вектор, в/к     ПОКОМ</v>
          </cell>
        </row>
        <row r="42">
          <cell r="A42" t="str">
            <v>243  Колбаса Сервелат Зернистый, ВЕС.  ПОКОМ</v>
          </cell>
        </row>
        <row r="43">
          <cell r="A43" t="str">
            <v>244  Колбаса Сервелат Кремлевский, ВЕС. ПОКОМ</v>
          </cell>
        </row>
        <row r="44">
          <cell r="A44" t="str">
            <v>246  Колбаса Стародворская ТМ Стародворье ТС Старый двор, ПОКОМ</v>
          </cell>
        </row>
        <row r="45">
          <cell r="A45" t="str">
            <v>247  Сардельки Нежные, ВЕС.  ПОКОМ</v>
          </cell>
        </row>
        <row r="46">
          <cell r="A46" t="str">
            <v>248  Сардельки Сочные ТМ Особый рецепт,   ПОКОМ</v>
          </cell>
        </row>
        <row r="47">
          <cell r="A47" t="str">
            <v>250  Сардельки стародворские с говядиной в обол. NDX, ВЕС. ПОКОМ</v>
          </cell>
        </row>
        <row r="48">
          <cell r="A48" t="str">
            <v>251  Сосиски Баварские, ВЕС.  ПОКОМ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</row>
        <row r="50">
          <cell r="A50" t="str">
            <v>257  Сосиски Молочные оригинальные ТМ Особый рецепт, ВЕС.   ПОКОМ</v>
          </cell>
        </row>
        <row r="51">
          <cell r="A51" t="str">
            <v>259  Сосиски Сливочные Дугушка, ВЕС.   ПОКОМ</v>
          </cell>
        </row>
        <row r="52">
          <cell r="A52" t="str">
            <v>263  Шпикачки Стародворские, ВЕС.  ПОКОМ</v>
          </cell>
        </row>
        <row r="53">
          <cell r="A53" t="str">
            <v>264  Колбаса Молочная стародворская, амифлекс, ВЕС, ТМ Стародворье  ПОКОМ</v>
          </cell>
        </row>
        <row r="54">
          <cell r="A54" t="str">
            <v>266  Колбаса Филейбургская с сочным окороком, ВЕС, ТМ Баварушка  ПОКОМ</v>
          </cell>
        </row>
        <row r="55">
          <cell r="A55" t="str">
            <v>267  Колбаса Салями Филейбургская зернистая, оболочка фиброуз, ВЕС, ТМ Баварушка  ПОКОМ</v>
          </cell>
        </row>
        <row r="56">
          <cell r="A56" t="str">
            <v>272  Колбаса Сервелат Филедворский, фиброуз, в/у 0,35 кг срез,  ПОКОМ</v>
          </cell>
        </row>
        <row r="57">
          <cell r="A57" t="str">
            <v>273  Сосиски Сочинки с сочной грудинкой, МГС 0.4кг,   ПОКОМ</v>
          </cell>
        </row>
        <row r="58">
          <cell r="A58" t="str">
            <v>276  Колбаса Сливушка ТМ Вязанка в оболочке полиамид 0,45 кг  ПОКОМ</v>
          </cell>
        </row>
        <row r="59">
          <cell r="A59" t="str">
            <v>283  Сосиски Сочинки, ВЕС, ТМ Стародворье ПОКОМ</v>
          </cell>
        </row>
        <row r="60">
          <cell r="A60" t="str">
            <v>296  Колбаса Мясорубская с рубленой грудинкой 0,35кг срез ТМ Стародворье  ПОКОМ</v>
          </cell>
        </row>
        <row r="61">
          <cell r="A61" t="str">
            <v>297  Колбаса Мясорубская с рубленой грудинкой ВЕС ТМ Стародворье  ПОКОМ</v>
          </cell>
        </row>
        <row r="62">
          <cell r="A62" t="str">
            <v>301  Сосиски Сочинки по-баварски с сыром,  0.4кг, ТМ Стародворье  ПОКОМ</v>
          </cell>
        </row>
        <row r="63">
          <cell r="A63" t="str">
            <v>302  Сосиски Сочинки по-баварски,  0.4кг, ТМ Стародворье  ПОКОМ</v>
          </cell>
        </row>
        <row r="64">
          <cell r="A64" t="str">
            <v>309  Сосиски Сочинки с сыром 0,4 кг ТМ Стародворье  ПОКОМ</v>
          </cell>
        </row>
        <row r="65">
          <cell r="A65" t="str">
            <v>312  Ветчина Филейская ТМ Вязанка ТС Столичная ВЕС  ПОКОМ</v>
          </cell>
        </row>
        <row r="66">
          <cell r="A66" t="str">
            <v>313 Колбаса вареная Молокуша ТМ Вязанка в оболочке полиамид. ВЕС  ПОКОМ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</row>
        <row r="68">
          <cell r="A68" t="str">
            <v>319  Колбаса вареная Филейская ТМ Вязанка ТС Классическая, 0,45 кг. ПОКОМ</v>
          </cell>
        </row>
        <row r="69">
          <cell r="A69" t="str">
            <v>320  Сосиски Сочинки с сочным окороком 0,4 кг ТМ Стародворье  ПОКОМ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</row>
        <row r="71">
          <cell r="A71" t="str">
            <v>339  Колбаса вареная Филейская ТМ Вязанка ТС Классическая, 0,40 кг.  ПОКОМ</v>
          </cell>
        </row>
        <row r="72">
          <cell r="A72" t="str">
            <v>340 Ветчина Запекуша с сочным окороком ТМ Стародворские колбасы ТС Вязанка в обо 0,42 кг. ПОКОМ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</row>
        <row r="78">
          <cell r="A78" t="str">
            <v>352  Сардельки Сочинки с сыром 0,4 кг ТМ Стародворье   ПОКОМ</v>
          </cell>
        </row>
        <row r="79">
          <cell r="A79" t="str">
            <v>358 Колбаса Сервелат Мясорубский ТМ Стародворье с мелкорубленным окороком в вак упак  ПОКОМ</v>
          </cell>
        </row>
        <row r="80">
          <cell r="A80" t="str">
            <v>361 Колбаса Салями Филейбургская зернистая ТМ Баварушка в оболочке  в вак 0.28кг ПОКОМ</v>
          </cell>
        </row>
        <row r="81">
          <cell r="A81" t="str">
            <v>363 Сардельки Филейские Вязанка ТМ Вязанка в обол NDX  ПОКОМ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</row>
        <row r="83">
          <cell r="A83" t="str">
            <v>367 Вареные колбасы Молокуша Вязанка Фикс.вес 0,45 п/а Вязанка  ПОКОМ</v>
          </cell>
        </row>
        <row r="84">
          <cell r="A84" t="str">
            <v>369 Колбаса Сливушка ТМ Вязанка в оболочке полиамид вес.  ПОКОМ</v>
          </cell>
        </row>
        <row r="85">
          <cell r="A85" t="str">
            <v>370 Ветчина Сливушка с индейкой ТМ Вязанка в оболочке полиамид.</v>
          </cell>
        </row>
        <row r="86">
          <cell r="A86" t="str">
            <v>371  Сосиски Сочинки Молочные 0,4 кг ТМ Стародворье  ПОКОМ</v>
          </cell>
        </row>
        <row r="87">
          <cell r="A87" t="str">
            <v>372  Сосиски Сочинки Сливочные 0,4 кг ТМ Стародворье  ПОКОМ</v>
          </cell>
        </row>
        <row r="88">
          <cell r="A88" t="str">
            <v>373 Ветчины «Филейская» Фикс.вес 0,45 Вектор ТМ «Вязанка»  Поком</v>
          </cell>
        </row>
        <row r="89">
          <cell r="A89" t="str">
            <v>374  Сосиски Сочинки с сыром ф/в 0,3 кг п/а ТМ "Стародворье"  Поком</v>
          </cell>
        </row>
        <row r="90">
          <cell r="A90" t="str">
            <v>376  Сардельки Сочинки с сочным окороком ТМ Стародворье полиамид мгс ф/в 0,4 кг СК3</v>
          </cell>
        </row>
        <row r="91">
          <cell r="A91" t="str">
            <v>383 Колбаса Сочинка по-европейски с сочной грудиной ТМ Стародворье в оболочке фиброуз в ва  Поком</v>
          </cell>
        </row>
        <row r="92">
          <cell r="A92" t="str">
            <v>384  Колбаса Сочинка по-фински с сочным окороком ТМ Стародворье в оболочке фиброуз в ва  Поком</v>
          </cell>
        </row>
        <row r="93">
          <cell r="A93" t="str">
            <v>388 Колбаски Филейбургские ТМ Баварушка с филе сочного окорока копченые в оболоч 0,28 кг ПОКОМ</v>
          </cell>
        </row>
        <row r="94">
          <cell r="A94" t="str">
            <v>391 Вареные колбасы «Докторская ГОСТ» Фикс.вес 0,37 п/а ТМ «Вязанка»  Поком</v>
          </cell>
        </row>
        <row r="95">
          <cell r="A95" t="str">
            <v>392 Вареные колбасы «Докторская ГОСТ» Фикс.вес 0,6 Вектор ТМ «Дугушка»  Поком</v>
          </cell>
        </row>
        <row r="96">
          <cell r="A96" t="str">
            <v>393 Ветчины Сливушка с индейкой Вязанка Фикс.вес 0,4 П/а Вязанка  Поком</v>
          </cell>
        </row>
        <row r="97">
          <cell r="A97" t="str">
            <v>394 Ветчина Сочинка с сочным окороком ТМ Стародворье полиамид ф/в 0,35 кг  Поком</v>
          </cell>
        </row>
        <row r="98">
          <cell r="A98" t="str">
            <v>395 Ветчины «Дугушка» Фикс.вес 0,6 П/а ТМ «Дугушка»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397 Сосиски Сливочные по-стародворски Бордо Фикс.вес 0,45 П/а мгс Стародворье  Поком</v>
          </cell>
        </row>
        <row r="101">
          <cell r="A101" t="str">
            <v>398 Сосиски Молочные Дугушки Дугушка Весовые П/а мгс Дугушка  Поком</v>
          </cell>
        </row>
        <row r="102">
          <cell r="A102" t="str">
            <v>446 Сосиски Баварские с сыром 0,35 кг. ТМ Стародворье в оболочке айпил в модифи газовой среде  Поком</v>
          </cell>
        </row>
        <row r="103">
          <cell r="A103" t="str">
            <v>451 Сосиски «Баварские» Фикс.вес 0,35 П/а ТМ «Стародворье»  Поком</v>
          </cell>
        </row>
        <row r="104">
          <cell r="A104" t="str">
            <v>460  Сосиски Баварские ТМ Стародворье 0,35 кг ПОКОМ</v>
          </cell>
        </row>
        <row r="105">
          <cell r="A105" t="str">
            <v>470 Колбаса Любительская ТМ Вязанка в оболочке полиамид.Мясной продукт категории А.  Поком</v>
          </cell>
        </row>
        <row r="106">
          <cell r="A106" t="str">
            <v>472 Колбаса Филейбургская ТМ Баварушка с ароматными пряностями в в/у 0,06 кг нарезка.  Поком</v>
          </cell>
        </row>
        <row r="107">
          <cell r="A107" t="str">
            <v>473 Колбаса Филейбургская ТМ Баварушка зернистая в вакуумной упаковке 0,06 кг нарезка.  Поком</v>
          </cell>
        </row>
        <row r="108">
          <cell r="A108" t="str">
            <v>474 Колбаса Филейбургская ТМ Баварушка с филе сочного окорока в оболочке черева 0,11 кг.  Поком</v>
          </cell>
        </row>
        <row r="109">
          <cell r="A109" t="str">
            <v>478 Колбаса Филедворская с молоком ТМ Стародворье.  Поком</v>
          </cell>
        </row>
        <row r="110">
          <cell r="A110" t="str">
            <v>479 Колбаса Филедворская ТМ Стародворье в оболочке полиамид.  Поком</v>
          </cell>
        </row>
        <row r="111">
          <cell r="A111" t="str">
            <v>318 Сосиски Датские ТМ Зареченские колбасы ТС Зареченские п полиамид в модифициров  ПОКОМ</v>
          </cell>
        </row>
        <row r="112">
          <cell r="A112" t="str">
            <v>265  Колбаса Балыкбургская, ВЕС, ТМ Баварушка  ПОКОМ</v>
          </cell>
        </row>
        <row r="113">
          <cell r="A113" t="str">
            <v>322 Сосиски Сочинки с сыром ТМ Стародворье в оболочке  ПОКОМ</v>
          </cell>
        </row>
        <row r="114">
          <cell r="A114" t="str">
            <v>381  Сардельки Сочинки 0,4кг ТМ Стародворье  ПОКОМ</v>
          </cell>
        </row>
        <row r="115">
          <cell r="A115" t="str">
            <v>316 Колбаса варенокоиз мяса птицы Сервелат Пражский ТМ Зареченские ТС Зареченские  ПОКОМ</v>
          </cell>
        </row>
        <row r="116">
          <cell r="A116" t="str">
            <v>417 П/к колбасы «Сочинка рубленая с сочным окороком» Весовой фиброуз ТМ «Стародворье»  Поком</v>
          </cell>
        </row>
        <row r="117">
          <cell r="A117" t="str">
            <v>317 Колбаса Сервелат Рижский ТМ Зареченские ТС Зареченские  фиброуз в вакуумной у  ПОКОМ</v>
          </cell>
        </row>
        <row r="118">
          <cell r="A118" t="str">
            <v>268  Сосиски Филейбургские с филе сочного окорока, ВЕС, ТМ Баварушка  ПОКОМ</v>
          </cell>
        </row>
        <row r="119">
          <cell r="A119" t="str">
            <v>321 Сосиски Сочинки по-баварски с сыром ТМ Стародворье в оболочке  ПОКОМ</v>
          </cell>
        </row>
        <row r="120">
          <cell r="A120" t="str">
            <v>355 Сос Молочные для завтрака ОР полиамид мгс 0,4 кг НД СК  ПОКОМ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005  Колбаса Докторская ГОСТ, Вязанка вектор,ВЕС. ПОКОМ</v>
          </cell>
        </row>
        <row r="7">
          <cell r="A7" t="str">
            <v>016  Сосиски Вязанка Молочные, Вязанка вискофан  ВЕС.ПОКОМ</v>
          </cell>
        </row>
        <row r="8">
          <cell r="A8" t="str">
            <v>017  Сосиски Вязанка Сливочные, Вязанка амицел ВЕС.ПОКОМ</v>
          </cell>
        </row>
        <row r="9">
          <cell r="A9" t="str">
            <v>018  Сосиски Рубленые, Вязанка вискофан  ВЕС.ПОКОМ</v>
          </cell>
        </row>
        <row r="10">
          <cell r="A10" t="str">
            <v>032  Сосиски Вязанка Сливочные, Вязанка амицел МГС, 0.45кг, ПОКОМ</v>
          </cell>
        </row>
        <row r="11">
          <cell r="A11" t="str">
            <v>058  Колбаса Докторская Особая ТМ Особый рецепт,  0,5кг, ПОКОМ</v>
          </cell>
        </row>
        <row r="12">
          <cell r="A12" t="str">
            <v>083  Колбаса Швейцарская 0,17 кг., ШТ., сырокопченая   ПОКОМ</v>
          </cell>
        </row>
        <row r="13">
          <cell r="A13" t="str">
            <v>103  Сосиски Классические, 0.42кг,ядрена копотьПОКОМ</v>
          </cell>
        </row>
        <row r="14">
          <cell r="A14" t="str">
            <v>108  Сосиски С сыром,  0.42кг,ядрена копоть ПОКОМ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</row>
        <row r="17">
          <cell r="A17" t="str">
            <v>200  Ветчина Дугушка ТМ Стародворье, вектор в/у    ПОКОМ</v>
          </cell>
        </row>
        <row r="18">
          <cell r="A18" t="str">
            <v>201  Ветчина Нежная ТМ Особый рецепт, (2,5кг), ПОКОМ</v>
          </cell>
        </row>
        <row r="19">
          <cell r="A19" t="str">
            <v>217  Колбаса Докторская Дугушка, ВЕС, НЕ ГОСТ, ТМ Стародворье ПОКОМ</v>
          </cell>
        </row>
        <row r="20">
          <cell r="A20" t="str">
            <v>219  Колбаса Докторская Особая ТМ Особый рецепт, ВЕС  ПОКОМ</v>
          </cell>
        </row>
        <row r="21">
          <cell r="A21" t="str">
            <v>225  Колбаса Дугушка со шпиком, ВЕС, ТМ Стародворье   ПОКОМ</v>
          </cell>
        </row>
        <row r="22">
          <cell r="A22" t="str">
            <v>229  Колбаса Молочная Дугушка, в/у, ВЕС, ТМ Стародворье   ПОКОМ</v>
          </cell>
        </row>
        <row r="23">
          <cell r="A23" t="str">
            <v>230  Колбаса Молочная Особая ТМ Особый рецепт, п/а, ВЕС. ПОКОМ</v>
          </cell>
        </row>
        <row r="24">
          <cell r="A24" t="str">
            <v>235  Колбаса Особая ТМ Особый рецепт, ВЕС, ТМ Стародворье ПОКОМ</v>
          </cell>
        </row>
        <row r="25">
          <cell r="A25" t="str">
            <v>236  Колбаса Рубленая ЗАПЕЧ. Дугушка ТМ Стародворье, вектор, в/к    ПОКОМ</v>
          </cell>
        </row>
        <row r="26">
          <cell r="A26" t="str">
            <v>239  Колбаса Салями запеч Дугушка, оболочка вектор, ВЕС, ТМ Стародворье  ПОКОМ</v>
          </cell>
        </row>
        <row r="27">
          <cell r="A27" t="str">
            <v>242  Колбаса Сервелат ЗАПЕЧ.Дугушка ТМ Стародворье, вектор, в/к     ПОКОМ</v>
          </cell>
        </row>
        <row r="28">
          <cell r="A28" t="str">
            <v>243  Колбаса Сервелат Зернистый, ВЕС.  ПОКОМ</v>
          </cell>
        </row>
        <row r="29">
          <cell r="A29" t="str">
            <v>244  Колбаса Сервелат Кремлевский, ВЕС. ПОКОМ</v>
          </cell>
        </row>
        <row r="30">
          <cell r="A30" t="str">
            <v>247  Сардельки Нежные, ВЕС.  ПОКОМ</v>
          </cell>
        </row>
        <row r="31">
          <cell r="A31" t="str">
            <v>248  Сардельки Сочные ТМ Особый рецепт,   ПОКОМ</v>
          </cell>
        </row>
        <row r="32">
          <cell r="A32" t="str">
            <v>250  Сардельки стародворские с говядиной в обол. NDX, ВЕС. ПОКОМ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</row>
        <row r="34">
          <cell r="A34" t="str">
            <v>257  Сосиски Молочные оригинальные ТМ Особый рецепт, ВЕС.   ПОКОМ</v>
          </cell>
        </row>
        <row r="35">
          <cell r="A35" t="str">
            <v>259  Сосиски Сливочные Дугушка, ВЕС.   ПОКОМ</v>
          </cell>
        </row>
        <row r="36">
          <cell r="A36" t="str">
            <v>263  Шпикачки Стародворские, ВЕС.  ПОКОМ</v>
          </cell>
        </row>
        <row r="37">
          <cell r="A37" t="str">
            <v>265  Колбаса Балыкбургская, ВЕС, ТМ Баварушка  ПОКОМ</v>
          </cell>
        </row>
        <row r="38">
          <cell r="A38" t="str">
            <v>266  Колбаса Филейбургская с сочным окороком, ВЕС, ТМ Баварушка  ПОКОМ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</row>
        <row r="40">
          <cell r="A40" t="str">
            <v>268  Сосиски Филейбургские с филе сочного окорока, ВЕС, ТМ Баварушка  ПОКОМ</v>
          </cell>
        </row>
        <row r="41">
          <cell r="A41" t="str">
            <v>271  Колбаса Сервелат Левантский ТМ Особый Рецепт, ВЕС. ПОКОМ</v>
          </cell>
        </row>
        <row r="42">
          <cell r="A42" t="str">
            <v>273  Сосиски Сочинки с сочной грудинкой, МГС 0.4кг,   ПОКОМ</v>
          </cell>
        </row>
        <row r="43">
          <cell r="A43" t="str">
            <v>283  Сосиски Сочинки, ВЕС, ТМ Стародворье ПОКОМ</v>
          </cell>
        </row>
        <row r="44">
          <cell r="A44" t="str">
            <v>297  Колбаса Мясорубская с рубленой грудинкой ВЕС ТМ Стародворье  ПОКОМ</v>
          </cell>
        </row>
        <row r="45">
          <cell r="A45" t="str">
            <v>301  Сосиски Сочинки по-баварски с сыром,  0.4кг, ТМ Стародворье  ПОКОМ</v>
          </cell>
        </row>
        <row r="46">
          <cell r="A46" t="str">
            <v>302  Сосиски Сочинки по-баварски,  0.4кг, ТМ Стародворье  ПОКОМ</v>
          </cell>
        </row>
        <row r="47">
          <cell r="A47" t="str">
            <v>309  Сосиски Сочинки с сыром 0,4 кг ТМ Стародворье  ПОКОМ</v>
          </cell>
        </row>
        <row r="48">
          <cell r="A48" t="str">
            <v>312  Ветчина Филейская ТМ Вязанка ТС Столичная ВЕС  ПОКОМ</v>
          </cell>
        </row>
        <row r="49">
          <cell r="A49" t="str">
            <v>313 Колбаса вареная Молокуша ТМ Вязанка в оболочке полиамид. ВЕС  ПОКОМ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</row>
        <row r="55">
          <cell r="A55" t="str">
            <v>320  Сосиски Сочинки с сочным окороком 0,4 кг ТМ Стародворье  ПОКОМ</v>
          </cell>
        </row>
        <row r="56">
          <cell r="A56" t="str">
            <v>321 Сосиски Сочинки по-баварски с сыром ТМ Стародворье в оболочке  ПОКОМ</v>
          </cell>
        </row>
        <row r="57">
          <cell r="A57" t="str">
            <v>322 Сосиски Сочинки с сыром ТМ Стародворье в оболочке  ПОКОМ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</row>
        <row r="60">
          <cell r="A60" t="str">
            <v>346 Колбаса Сервелат Филейбургский с копченой грудинкой ТМ Баварушка в оболов/у 0,35 кг срез  ПОКОМ</v>
          </cell>
        </row>
        <row r="61">
          <cell r="A61" t="str">
            <v>352  Сардельки Сочинки с сыром 0,4 кг ТМ Стародворье   ПОКОМ</v>
          </cell>
        </row>
        <row r="62">
          <cell r="A62" t="str">
            <v>358 Колбаса Сервелат Мясорубский ТМ Стародворье с мелкорубленным окороком в вак упак  ПОКОМ</v>
          </cell>
        </row>
        <row r="63">
          <cell r="A63" t="str">
            <v>363 Сардельки Филейские Вязанка ТМ Вязанка в обол NDX  ПОКОМ</v>
          </cell>
        </row>
        <row r="64">
          <cell r="A64" t="str">
            <v>369 Колбаса Сливушка ТМ Вязанка в оболочке полиамид вес.  ПОКОМ</v>
          </cell>
        </row>
        <row r="65">
          <cell r="A65" t="str">
            <v>370 Ветчина Сливушка с индейкой ТМ Вязанка в оболочке полиамид.</v>
          </cell>
        </row>
        <row r="66">
          <cell r="A66" t="str">
            <v>371  Сосиски Сочинки Молочные 0,4 кг ТМ Стародворье  ПОКОМ</v>
          </cell>
        </row>
        <row r="67">
          <cell r="A67" t="str">
            <v>372  Сосиски Сочинки Сливочные 0,4 кг ТМ Стародворье  ПОКОМ</v>
          </cell>
        </row>
        <row r="68">
          <cell r="A68" t="str">
            <v>380 Колбаски Балыкбургские с сыром ТМ Баварушка вес  Поком</v>
          </cell>
        </row>
        <row r="69">
          <cell r="A69" t="str">
            <v>381  Сардельки Сочинки 0,4кг ТМ Стародворье  ПОКОМ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</row>
        <row r="72">
          <cell r="A72" t="str">
            <v>386 Колбаса Филейбургская с душистым чесноком ТМ Баварушка в оболочке фиброуз в вакуу  ПОКОМ</v>
          </cell>
        </row>
        <row r="73">
          <cell r="A73" t="str">
            <v>417 П/к колбасы «Сочинка рубленая с сочным окороком» Весовой фиброуз ТМ «Стародворье»  Поком</v>
          </cell>
        </row>
        <row r="74">
          <cell r="A74" t="str">
            <v>445 Сосиски Стародворье Сочинки Молочные п/а вес  Поком</v>
          </cell>
        </row>
        <row r="75">
          <cell r="A75" t="str">
            <v>446 Сосиски Баварские с сыром 0,35 кг. ТМ Стародворье в оболочке айпил в модифи газовой среде  Поком</v>
          </cell>
        </row>
        <row r="76">
          <cell r="A76" t="str">
            <v>451 Сосиски «Баварские» Фикс.вес 0,35 П/а ТМ «Стародворье»  Поком</v>
          </cell>
        </row>
        <row r="77">
          <cell r="A77" t="str">
            <v>452 Колбаса Сочинка зернистая с сочной грудинкой  ТМ Стародворье в оболочке ф  Поком</v>
          </cell>
        </row>
        <row r="78">
          <cell r="A78" t="str">
            <v>455 Колбаса Салями Мясорубская ТМ Стародворье с рубленым шпиком в оболочке фиброуз в ваку  Поком</v>
          </cell>
        </row>
        <row r="79">
          <cell r="A79" t="str">
            <v>456 Колбаса вареная Сочинка ТМ Стародворье в оболочке полиамид 0,45 кг.Мясной продукт.  Поком</v>
          </cell>
        </row>
        <row r="80">
          <cell r="A80" t="str">
            <v>459 Сосиски Сочинки ТМ Стародворье с сочной грудиной в оболочке полиамид в мо  0,3 кг.  Поком</v>
          </cell>
        </row>
        <row r="81">
          <cell r="A81" t="str">
            <v>470 Колбаса Любительская ТМ Вязанка в оболочке полиамид.Мясной продукт категории А.  Поком</v>
          </cell>
        </row>
        <row r="82">
          <cell r="A82" t="str">
            <v>478 Колбаса Филедворская с молоком ТМ Стародворье.  Поком</v>
          </cell>
        </row>
        <row r="83">
          <cell r="A83" t="str">
            <v>479 Колбаса Филедворская ТМ Стародворье в оболочке полиамид.  Поком</v>
          </cell>
        </row>
        <row r="84">
          <cell r="A84" t="str">
            <v>480 Колбаса Молочная Стародворская ТМ Стародворье с молоком в оболочке полиамид  Поком</v>
          </cell>
        </row>
        <row r="85">
          <cell r="A85" t="str">
            <v>481 Колбаса Стародворская ТМ Стародворье с окороком в оболочке полиамид.  Поком</v>
          </cell>
        </row>
        <row r="86">
          <cell r="A86" t="str">
            <v>030  Сосиски Вязанка Молочные, Вязанка вискофан МГС, 0.45кг, ПОКОМ</v>
          </cell>
        </row>
        <row r="87">
          <cell r="A87" t="str">
            <v>367 Вареные колбасы Молокуша Вязанка Фикс.вес 0,45 п/а Вязанка  ПОКОМ</v>
          </cell>
        </row>
        <row r="88">
          <cell r="A88" t="str">
            <v>350 Сосиски Молокуши миникушай ТМ Вязанка в оболочке амицел в модифиц газовой среде 0,45 кг  Поком</v>
          </cell>
        </row>
        <row r="89">
          <cell r="A89" t="str">
            <v>296  Колбаса Мясорубская с рубленой грудинкой 0,35кг срез ТМ Стародворье  ПОКОМ</v>
          </cell>
        </row>
        <row r="90">
          <cell r="A90" t="str">
            <v>391 Вареные колбасы «Докторская ГОСТ» Фикс.вес 0,37 п/а ТМ «Вязанка»  Поком</v>
          </cell>
        </row>
        <row r="91">
          <cell r="A91" t="str">
            <v>251  Сосиски Баварские, ВЕС.  ПОКОМ</v>
          </cell>
        </row>
        <row r="92">
          <cell r="A92" t="str">
            <v>395 Ветчины «Дугушка» Фикс.вес 0,6 П/а ТМ «Дугушка»  Поком</v>
          </cell>
        </row>
        <row r="93">
          <cell r="A93" t="str">
            <v>392 Вареные колбасы «Докторская ГОСТ» Фикс.вес 0,6 Вектор ТМ «Дугушка»  Поком</v>
          </cell>
        </row>
        <row r="94">
          <cell r="A94" t="str">
            <v>215  Колбаса Докторская ГОСТ Дугушка, ВЕС, ТМ Стародворье ПОКОМ</v>
          </cell>
        </row>
        <row r="95">
          <cell r="A95" t="str">
            <v>276  Колбаса Сливушка ТМ Вязанка в оболочке полиамид 0,45 кг  ПОКОМ</v>
          </cell>
        </row>
        <row r="96">
          <cell r="A96" t="str">
            <v>339  Колбаса вареная Филейская ТМ Вязанка ТС Классическая, 0,40 кг.  ПОКОМ</v>
          </cell>
        </row>
        <row r="97">
          <cell r="A97" t="str">
            <v>373 Ветчины «Филейская» Фикс.вес 0,45 Вектор ТМ «Вязанка»  Поком</v>
          </cell>
        </row>
        <row r="98">
          <cell r="A98" t="str">
            <v>393 Ветчины Сливушка с индейкой Вязанка Фикс.вес 0,4 П/а Вязанка  Поком</v>
          </cell>
        </row>
        <row r="99">
          <cell r="A99" t="str">
            <v>396 Сардельки «Филейские» Фикс.вес 0,4 NDX мгс ТМ «Вязанка»</v>
          </cell>
        </row>
        <row r="100">
          <cell r="A100" t="str">
            <v>047  Кол Баварская, белков.обол. в термоусад. пакете 0.17 кг, ТМ Стародворье  ПОКОМ</v>
          </cell>
        </row>
        <row r="101">
          <cell r="A101" t="str">
            <v>055  Колбаса вареная Филейбургская, 0,45 кг, БАВАРУШКА ПОКОМ</v>
          </cell>
        </row>
        <row r="102">
          <cell r="A102" t="str">
            <v>064  Колбаса Молочная Дугушка, вектор 0,4 кг, ТМ Стародворье  ПОКОМ</v>
          </cell>
        </row>
        <row r="103">
          <cell r="A103" t="str">
            <v>079  Колбаса Сервелат Кремлевский,  0.35 кг, ПОКОМ</v>
          </cell>
        </row>
        <row r="104">
          <cell r="A104" t="str">
            <v>394 Ветчина Сочинка с сочным окороком ТМ Стародворье полиамид ф/в 0,35 кг  Поком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</row>
        <row r="106">
          <cell r="A106" t="str">
            <v>398 Сосиски Молочные Дугушки Дугушка Весовые П/а мгс Дугушка  Поком</v>
          </cell>
        </row>
        <row r="107">
          <cell r="A107" t="str">
            <v>355 Сос Молочные для завтрака ОР полиамид мгс 0,4 кг НД СК  ПОКОМ</v>
          </cell>
        </row>
        <row r="108">
          <cell r="A108" t="str">
            <v>062  Колбаса Кракушка пряная с сальцем, 0.3кг в/у п/к, БАВАРУШКА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N9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P11" sqref="P11"/>
    </sheetView>
  </sheetViews>
  <sheetFormatPr defaultColWidth="10.5" defaultRowHeight="11.45" customHeight="1" outlineLevelRow="1" x14ac:dyDescent="0.2"/>
  <cols>
    <col min="1" max="1" width="4.1640625" style="3" bestFit="1" customWidth="1"/>
    <col min="2" max="2" width="14.83203125" style="3" hidden="1" customWidth="1"/>
    <col min="3" max="3" width="105" style="1" bestFit="1" customWidth="1"/>
    <col min="4" max="4" width="11.33203125" style="1" customWidth="1"/>
    <col min="5" max="5" width="63.5" style="1" customWidth="1"/>
    <col min="6" max="9" width="14.6640625" style="1" customWidth="1"/>
    <col min="10" max="10" width="2.1640625" style="3" customWidth="1"/>
    <col min="11" max="11" width="11.83203125" style="3" hidden="1" customWidth="1"/>
    <col min="12" max="14" width="0" style="3" hidden="1" customWidth="1"/>
    <col min="15" max="16384" width="10.5" style="3"/>
  </cols>
  <sheetData>
    <row r="1" spans="1:14" s="1" customFormat="1" ht="9.9499999999999993" customHeight="1" x14ac:dyDescent="0.2"/>
    <row r="2" spans="1:14" s="1" customFormat="1" ht="11.1" customHeight="1" outlineLevel="1" x14ac:dyDescent="0.2">
      <c r="C2" s="2" t="s">
        <v>0</v>
      </c>
      <c r="D2" s="2"/>
      <c r="E2" s="2"/>
    </row>
    <row r="3" spans="1:14" s="1" customFormat="1" ht="56.1" customHeight="1" outlineLevel="1" x14ac:dyDescent="0.2">
      <c r="C3" s="2" t="s">
        <v>1</v>
      </c>
      <c r="D3" s="2"/>
      <c r="E3" s="2"/>
      <c r="F3" s="2"/>
      <c r="G3" s="2"/>
      <c r="H3" s="2"/>
      <c r="I3" s="2"/>
    </row>
    <row r="4" spans="1:14" s="1" customFormat="1" ht="9.9499999999999993" customHeight="1" x14ac:dyDescent="0.2"/>
    <row r="5" spans="1:14" ht="30.95" customHeight="1" x14ac:dyDescent="0.2">
      <c r="A5" s="4"/>
      <c r="B5" s="27" t="s">
        <v>135</v>
      </c>
      <c r="C5" s="6" t="s">
        <v>2</v>
      </c>
      <c r="D5" s="6"/>
      <c r="E5" s="6" t="s">
        <v>3</v>
      </c>
      <c r="F5" s="6" t="s">
        <v>74</v>
      </c>
      <c r="G5" s="6" t="s">
        <v>75</v>
      </c>
      <c r="H5" s="6" t="s">
        <v>76</v>
      </c>
      <c r="I5" s="6" t="s">
        <v>77</v>
      </c>
      <c r="K5" s="31" t="s">
        <v>75</v>
      </c>
      <c r="L5" s="31" t="s">
        <v>76</v>
      </c>
      <c r="M5" s="31" t="s">
        <v>74</v>
      </c>
      <c r="N5" s="31" t="s">
        <v>77</v>
      </c>
    </row>
    <row r="6" spans="1:14" ht="12.95" customHeight="1" x14ac:dyDescent="0.2">
      <c r="A6" s="5">
        <v>1</v>
      </c>
      <c r="B6" s="5" t="e">
        <v>#N/A</v>
      </c>
      <c r="C6" s="25" t="s">
        <v>4</v>
      </c>
      <c r="D6" s="29" t="s">
        <v>137</v>
      </c>
      <c r="E6" s="7" t="s">
        <v>5</v>
      </c>
      <c r="F6" s="8">
        <v>8655.8230000000003</v>
      </c>
      <c r="G6" s="8">
        <f>VLOOKUP(C6,[1]TDSheet!$B:$D,3,0)</f>
        <v>6015.8329999999996</v>
      </c>
      <c r="H6" s="8">
        <f>VLOOKUP(C6,[2]TDSheet!$B:$F,5,0)</f>
        <v>12632.153</v>
      </c>
      <c r="I6" s="8">
        <f>VLOOKUP(C6,[3]TDSheet!$B:$F,5,0)</f>
        <v>14666.720000000001</v>
      </c>
      <c r="J6" s="28"/>
      <c r="K6" s="3" t="str">
        <f>VLOOKUP(C6,[4]Sheet!$A:$A,1,0)</f>
        <v>219  Колбаса Докторская Особая ТМ Особый рецепт, ВЕС  ПОКОМ</v>
      </c>
      <c r="L6" s="3" t="str">
        <f>VLOOKUP(C6,[5]Sheet!$A:$A,1,0)</f>
        <v>219  Колбаса Докторская Особая ТМ Особый рецепт, ВЕС  ПОКОМ</v>
      </c>
      <c r="M6" s="3" t="str">
        <f>VLOOKUP(C6,[6]Sheet!$A:$A,1,0)</f>
        <v>219  Колбаса Докторская Особая ТМ Особый рецепт, ВЕС  ПОКОМ</v>
      </c>
      <c r="N6" s="3" t="str">
        <f>VLOOKUP(C6,[7]Sheet!$A:$A,1,0)</f>
        <v>219  Колбаса Докторская Особая ТМ Особый рецепт, ВЕС  ПОКОМ</v>
      </c>
    </row>
    <row r="7" spans="1:14" ht="12.95" customHeight="1" x14ac:dyDescent="0.2">
      <c r="A7" s="5">
        <v>2</v>
      </c>
      <c r="B7" s="5" t="e">
        <v>#N/A</v>
      </c>
      <c r="C7" s="7" t="s">
        <v>136</v>
      </c>
      <c r="D7" s="29" t="s">
        <v>137</v>
      </c>
      <c r="E7" s="7" t="s">
        <v>5</v>
      </c>
      <c r="F7" s="8">
        <v>6456.9830000000002</v>
      </c>
      <c r="G7" s="8">
        <f>VLOOKUP(C7,[1]TDSheet!$B:$D,3,0)</f>
        <v>6124.2290000000003</v>
      </c>
      <c r="H7" s="8">
        <f>VLOOKUP(C7,[2]TDSheet!$B:$F,5,0)</f>
        <v>10562.527</v>
      </c>
      <c r="I7" s="8">
        <f>VLOOKUP(C7,[3]TDSheet!$B:$F,5,0)</f>
        <v>14259.677</v>
      </c>
      <c r="J7" s="1"/>
      <c r="K7" s="3" t="str">
        <f>VLOOKUP(C7,[4]Sheet!$A:$A,1,0)</f>
        <v>230  Колбаса Молочная Особая ТМ Особый рецепт, п/а, ВЕС. ПОКОМ</v>
      </c>
      <c r="L7" s="3" t="str">
        <f>VLOOKUP(C7,[5]Sheet!$A:$A,1,0)</f>
        <v>230  Колбаса Молочная Особая ТМ Особый рецепт, п/а, ВЕС. ПОКОМ</v>
      </c>
      <c r="M7" s="3" t="str">
        <f>VLOOKUP(C7,[6]Sheet!$A:$A,1,0)</f>
        <v>230  Колбаса Молочная Особая ТМ Особый рецепт, п/а, ВЕС. ПОКОМ</v>
      </c>
      <c r="N7" s="3" t="str">
        <f>VLOOKUP(C7,[7]Sheet!$A:$A,1,0)</f>
        <v>230  Колбаса Молочная Особая ТМ Особый рецепт, п/а, ВЕС. ПОКОМ</v>
      </c>
    </row>
    <row r="8" spans="1:14" ht="11.1" customHeight="1" x14ac:dyDescent="0.2">
      <c r="A8" s="5">
        <v>3</v>
      </c>
      <c r="B8" s="5" t="e">
        <v>#N/A</v>
      </c>
      <c r="C8" s="25" t="s">
        <v>6</v>
      </c>
      <c r="D8" s="29" t="s">
        <v>137</v>
      </c>
      <c r="E8" s="7" t="s">
        <v>7</v>
      </c>
      <c r="F8" s="8">
        <v>6030.4489999999996</v>
      </c>
      <c r="G8" s="8">
        <f>VLOOKUP(C8,[1]TDSheet!$B:$D,3,0)</f>
        <v>7644.13</v>
      </c>
      <c r="H8" s="8">
        <f>VLOOKUP(C8,[2]TDSheet!$B:$F,5,0)</f>
        <v>10430.915000000001</v>
      </c>
      <c r="I8" s="8">
        <f>VLOOKUP(C8,[3]TDSheet!$B:$F,5,0)</f>
        <v>12089.943000000001</v>
      </c>
      <c r="J8" s="1"/>
      <c r="K8" s="3" t="str">
        <f>VLOOKUP(C8,[4]Sheet!$A:$A,1,0)</f>
        <v>201  Ветчина Нежная ТМ Особый рецепт, (2,5кг), ПОКОМ</v>
      </c>
      <c r="L8" s="3" t="str">
        <f>VLOOKUP(C8,[5]Sheet!$A:$A,1,0)</f>
        <v>201  Ветчина Нежная ТМ Особый рецепт, (2,5кг), ПОКОМ</v>
      </c>
      <c r="M8" s="3" t="str">
        <f>VLOOKUP(C8,[6]Sheet!$A:$A,1,0)</f>
        <v>201  Ветчина Нежная ТМ Особый рецепт, (2,5кг), ПОКОМ</v>
      </c>
      <c r="N8" s="3" t="str">
        <f>VLOOKUP(C8,[7]Sheet!$A:$A,1,0)</f>
        <v>201  Ветчина Нежная ТМ Особый рецепт, (2,5кг), ПОКОМ</v>
      </c>
    </row>
    <row r="9" spans="1:14" s="1" customFormat="1" ht="11.1" customHeight="1" outlineLevel="1" x14ac:dyDescent="0.2">
      <c r="A9" s="5">
        <v>4</v>
      </c>
      <c r="B9" s="5"/>
      <c r="C9" s="25" t="s">
        <v>8</v>
      </c>
      <c r="D9" s="29" t="s">
        <v>137</v>
      </c>
      <c r="E9" s="7">
        <v>0.45</v>
      </c>
      <c r="F9" s="9">
        <v>5182.18</v>
      </c>
      <c r="G9" s="8">
        <f>VLOOKUP(C9,[1]TDSheet!$B:$D,3,0)</f>
        <v>5201.2179999999998</v>
      </c>
      <c r="H9" s="8">
        <f>VLOOKUP(C9,[2]TDSheet!$B:$F,5,0)</f>
        <v>5125.6180000000004</v>
      </c>
      <c r="I9" s="8">
        <f>VLOOKUP(C9,[3]TDSheet!$B:$F,5,0)</f>
        <v>10539.126</v>
      </c>
      <c r="J9" s="3"/>
      <c r="K9" s="3" t="str">
        <f>VLOOKUP(C9,[4]Sheet!$A:$A,1,0)</f>
        <v>235  Колбаса Особая ТМ Особый рецепт, ВЕС, ТМ Стародворье ПОКОМ</v>
      </c>
      <c r="L9" s="3" t="str">
        <f>VLOOKUP(C9,[5]Sheet!$A:$A,1,0)</f>
        <v>235  Колбаса Особая ТМ Особый рецепт, ВЕС, ТМ Стародворье ПОКОМ</v>
      </c>
      <c r="M9" s="3" t="str">
        <f>VLOOKUP(C9,[6]Sheet!$A:$A,1,0)</f>
        <v>235  Колбаса Особая ТМ Особый рецепт, ВЕС, ТМ Стародворье ПОКОМ</v>
      </c>
      <c r="N9" s="3" t="str">
        <f>VLOOKUP(C9,[7]Sheet!$A:$A,1,0)</f>
        <v>235  Колбаса Особая ТМ Особый рецепт, ВЕС, ТМ Стародворье ПОКОМ</v>
      </c>
    </row>
    <row r="10" spans="1:14" s="1" customFormat="1" ht="11.1" customHeight="1" outlineLevel="1" x14ac:dyDescent="0.2">
      <c r="A10" s="5">
        <v>5</v>
      </c>
      <c r="B10" s="5"/>
      <c r="C10" s="25" t="s">
        <v>9</v>
      </c>
      <c r="D10" s="29" t="s">
        <v>137</v>
      </c>
      <c r="E10" s="7" t="s">
        <v>10</v>
      </c>
      <c r="F10" s="8">
        <v>3539.7939999999999</v>
      </c>
      <c r="G10" s="10">
        <v>1321.712</v>
      </c>
      <c r="H10" s="8">
        <f>VLOOKUP(C10,[2]TDSheet!$B:$F,5,0)</f>
        <v>12090.468000000001</v>
      </c>
      <c r="I10" s="8">
        <f>VLOOKUP(C10,[3]TDSheet!$B:$F,5,0)</f>
        <v>2551.1170000000002</v>
      </c>
      <c r="J10" s="3"/>
      <c r="K10" s="3" t="str">
        <f>VLOOKUP(C10,[4]Sheet!$A:$A,1,0)</f>
        <v>255  Сосиски Молочные для завтрака ТМ Особый рецепт, п/а МГС, ВЕС, ТМ Стародворье  ПОКОМ</v>
      </c>
      <c r="L10" s="3" t="str">
        <f>VLOOKUP(C10,[5]Sheet!$A:$A,1,0)</f>
        <v>255  Сосиски Молочные для завтрака ТМ Особый рецепт, п/а МГС, ВЕС, ТМ Стародворье  ПОКОМ</v>
      </c>
      <c r="M10" s="3" t="str">
        <f>VLOOKUP(C10,[6]Sheet!$A:$A,1,0)</f>
        <v>255  Сосиски Молочные для завтрака ТМ Особый рецепт, п/а МГС, ВЕС, ТМ Стародворье  ПОКОМ</v>
      </c>
      <c r="N10" s="3" t="str">
        <f>VLOOKUP(C10,[7]Sheet!$A:$A,1,0)</f>
        <v>255  Сосиски Молочные для завтрака ТМ Особый рецепт, п/а МГС, ВЕС, ТМ Стародворье  ПОКОМ</v>
      </c>
    </row>
    <row r="11" spans="1:14" s="1" customFormat="1" ht="11.1" customHeight="1" outlineLevel="1" x14ac:dyDescent="0.2">
      <c r="A11" s="5">
        <v>6</v>
      </c>
      <c r="B11" s="5"/>
      <c r="C11" s="25" t="s">
        <v>11</v>
      </c>
      <c r="D11" s="29" t="s">
        <v>137</v>
      </c>
      <c r="E11" s="7" t="s">
        <v>5</v>
      </c>
      <c r="F11" s="9">
        <v>3012.16</v>
      </c>
      <c r="G11" s="8">
        <f>VLOOKUP(C11,[1]TDSheet!$B:$D,3,0)</f>
        <v>690.9</v>
      </c>
      <c r="H11" s="8">
        <f>VLOOKUP(C11,[2]TDSheet!$B:$F,5,0)</f>
        <v>5787.567</v>
      </c>
      <c r="I11" s="8">
        <f>VLOOKUP(C11,[3]TDSheet!$B:$F,5,0)</f>
        <v>1111.5160000000001</v>
      </c>
      <c r="J11" s="3"/>
      <c r="K11" s="3" t="str">
        <f>VLOOKUP(C11,[4]Sheet!$A:$A,1,0)</f>
        <v>217  Колбаса Докторская Дугушка, ВЕС, НЕ ГОСТ, ТМ Стародворье ПОКОМ</v>
      </c>
      <c r="L11" s="3" t="str">
        <f>VLOOKUP(C11,[5]Sheet!$A:$A,1,0)</f>
        <v>217  Колбаса Докторская Дугушка, ВЕС, НЕ ГОСТ, ТМ Стародворье ПОКОМ</v>
      </c>
      <c r="M11" s="3" t="str">
        <f>VLOOKUP(C11,[6]Sheet!$A:$A,1,0)</f>
        <v>217  Колбаса Докторская Дугушка, ВЕС, НЕ ГОСТ, ТМ Стародворье ПОКОМ</v>
      </c>
      <c r="N11" s="3" t="str">
        <f>VLOOKUP(C11,[7]Sheet!$A:$A,1,0)</f>
        <v>217  Колбаса Докторская Дугушка, ВЕС, НЕ ГОСТ, ТМ Стародворье ПОКОМ</v>
      </c>
    </row>
    <row r="12" spans="1:14" s="1" customFormat="1" ht="11.1" customHeight="1" outlineLevel="1" x14ac:dyDescent="0.2">
      <c r="A12" s="5">
        <v>7</v>
      </c>
      <c r="B12" s="5"/>
      <c r="C12" s="25" t="s">
        <v>13</v>
      </c>
      <c r="D12" s="29" t="s">
        <v>137</v>
      </c>
      <c r="E12" s="7" t="s">
        <v>5</v>
      </c>
      <c r="F12" s="8">
        <v>2467.0749999999998</v>
      </c>
      <c r="G12" s="8">
        <f>VLOOKUP(C12,[1]TDSheet!$B:$D,3,0)</f>
        <v>665.58900000000006</v>
      </c>
      <c r="H12" s="8">
        <f>VLOOKUP(C12,[2]TDSheet!$B:$F,5,0)</f>
        <v>5383.1949999999997</v>
      </c>
      <c r="I12" s="8">
        <f>VLOOKUP(C12,[3]TDSheet!$B:$F,5,0)</f>
        <v>1185.0610000000001</v>
      </c>
      <c r="J12" s="3"/>
      <c r="K12" s="3" t="str">
        <f>VLOOKUP(C12,[4]Sheet!$A:$A,1,0)</f>
        <v>229  Колбаса Молочная Дугушка, в/у, ВЕС, ТМ Стародворье   ПОКОМ</v>
      </c>
      <c r="L12" s="3" t="str">
        <f>VLOOKUP(C12,[5]Sheet!$A:$A,1,0)</f>
        <v>229  Колбаса Молочная Дугушка, в/у, ВЕС, ТМ Стародворье   ПОКОМ</v>
      </c>
      <c r="M12" s="3" t="str">
        <f>VLOOKUP(C12,[6]Sheet!$A:$A,1,0)</f>
        <v>229  Колбаса Молочная Дугушка, в/у, ВЕС, ТМ Стародворье   ПОКОМ</v>
      </c>
      <c r="N12" s="3" t="str">
        <f>VLOOKUP(C12,[7]Sheet!$A:$A,1,0)</f>
        <v>229  Колбаса Молочная Дугушка, в/у, ВЕС, ТМ Стародворье   ПОКОМ</v>
      </c>
    </row>
    <row r="13" spans="1:14" s="1" customFormat="1" ht="21.95" customHeight="1" outlineLevel="1" x14ac:dyDescent="0.2">
      <c r="A13" s="5">
        <v>8</v>
      </c>
      <c r="B13" s="5"/>
      <c r="C13" s="25" t="s">
        <v>16</v>
      </c>
      <c r="D13" s="29" t="s">
        <v>137</v>
      </c>
      <c r="E13" s="7" t="s">
        <v>7</v>
      </c>
      <c r="F13" s="8">
        <v>1881.4690000000001</v>
      </c>
      <c r="G13" s="8">
        <f>VLOOKUP(C13,[1]TDSheet!$B:$D,3,0)</f>
        <v>674.51300000000003</v>
      </c>
      <c r="H13" s="8">
        <f>VLOOKUP(C13,[2]TDSheet!$B:$F,5,0)</f>
        <v>4560.9889999999996</v>
      </c>
      <c r="I13" s="8">
        <f>VLOOKUP(C13,[3]TDSheet!$B:$F,5,0)</f>
        <v>940.3</v>
      </c>
      <c r="J13" s="3"/>
      <c r="K13" s="3" t="str">
        <f>VLOOKUP(C13,[4]Sheet!$A:$A,1,0)</f>
        <v>200  Ветчина Дугушка ТМ Стародворье, вектор в/у    ПОКОМ</v>
      </c>
      <c r="L13" s="3" t="str">
        <f>VLOOKUP(C13,[5]Sheet!$A:$A,1,0)</f>
        <v>200  Ветчина Дугушка ТМ Стародворье, вектор в/у    ПОКОМ</v>
      </c>
      <c r="M13" s="3" t="str">
        <f>VLOOKUP(C13,[6]Sheet!$A:$A,1,0)</f>
        <v>200  Ветчина Дугушка ТМ Стародворье, вектор в/у    ПОКОМ</v>
      </c>
      <c r="N13" s="3" t="str">
        <f>VLOOKUP(C13,[7]Sheet!$A:$A,1,0)</f>
        <v>200  Ветчина Дугушка ТМ Стародворье, вектор в/у    ПОКОМ</v>
      </c>
    </row>
    <row r="14" spans="1:14" s="1" customFormat="1" ht="11.1" customHeight="1" outlineLevel="1" x14ac:dyDescent="0.2">
      <c r="A14" s="5">
        <v>9</v>
      </c>
      <c r="B14" s="5"/>
      <c r="C14" s="25" t="s">
        <v>20</v>
      </c>
      <c r="D14" s="29" t="s">
        <v>137</v>
      </c>
      <c r="E14" s="7" t="s">
        <v>21</v>
      </c>
      <c r="F14" s="8">
        <v>1517.375</v>
      </c>
      <c r="G14" s="8">
        <f>VLOOKUP(C14,[1]TDSheet!$B:$D,3,0)</f>
        <v>446.85700000000003</v>
      </c>
      <c r="H14" s="8">
        <f>VLOOKUP(C14,[2]TDSheet!$B:$F,5,0)</f>
        <v>4393.6769999999997</v>
      </c>
      <c r="I14" s="8">
        <f>VLOOKUP(C14,[3]TDSheet!$B:$F,5,0)</f>
        <v>943.73399999999992</v>
      </c>
      <c r="J14" s="3"/>
      <c r="K14" s="3" t="str">
        <f>VLOOKUP(C14,[4]Sheet!$A:$A,1,0)</f>
        <v>242  Колбаса Сервелат ЗАПЕЧ.Дугушка ТМ Стародворье, вектор, в/к     ПОКОМ</v>
      </c>
      <c r="L14" s="3" t="str">
        <f>VLOOKUP(C14,[5]Sheet!$A:$A,1,0)</f>
        <v>242  Колбаса Сервелат ЗАПЕЧ.Дугушка ТМ Стародворье, вектор, в/к     ПОКОМ</v>
      </c>
      <c r="M14" s="3" t="str">
        <f>VLOOKUP(C14,[6]Sheet!$A:$A,1,0)</f>
        <v>242  Колбаса Сервелат ЗАПЕЧ.Дугушка ТМ Стародворье, вектор, в/к     ПОКОМ</v>
      </c>
      <c r="N14" s="3" t="str">
        <f>VLOOKUP(C14,[7]Sheet!$A:$A,1,0)</f>
        <v>242  Колбаса Сервелат ЗАПЕЧ.Дугушка ТМ Стародворье, вектор, в/к     ПОКОМ</v>
      </c>
    </row>
    <row r="15" spans="1:14" s="1" customFormat="1" ht="11.1" customHeight="1" outlineLevel="1" x14ac:dyDescent="0.2">
      <c r="A15" s="5">
        <v>10</v>
      </c>
      <c r="B15" s="5"/>
      <c r="C15" s="26" t="s">
        <v>83</v>
      </c>
      <c r="D15" s="29" t="s">
        <v>137</v>
      </c>
      <c r="E15" s="7" t="s">
        <v>10</v>
      </c>
      <c r="F15" s="11"/>
      <c r="G15" s="8">
        <f>VLOOKUP(C15,[1]TDSheet!$B:$D,3,0)</f>
        <v>790.18100000000004</v>
      </c>
      <c r="H15" s="8">
        <f>VLOOKUP(C15,[2]TDSheet!$B:$F,5,0)</f>
        <v>279.24299999999999</v>
      </c>
      <c r="I15" s="8">
        <f>VLOOKUP(C15,[3]TDSheet!$B:$F,5,0)</f>
        <v>3250.1080000000002</v>
      </c>
      <c r="J15" s="3"/>
      <c r="K15" s="3" t="str">
        <f>VLOOKUP(C15,[4]Sheet!$A:$A,1,0)</f>
        <v>318 Сосиски Датские ТМ Зареченские колбасы ТС Зареченские п полиамид в модифициров  ПОКОМ</v>
      </c>
      <c r="L15" s="3" t="str">
        <f>VLOOKUP(C15,[5]Sheet!$A:$A,1,0)</f>
        <v>318 Сосиски Датские ТМ Зареченские колбасы ТС Зареченские п полиамид в модифициров  ПОКОМ</v>
      </c>
      <c r="M15" s="3" t="str">
        <f>VLOOKUP(C15,[6]Sheet!$A:$A,1,0)</f>
        <v>318 Сосиски Датские ТМ Зареченские колбасы ТС Зареченские п полиамид в модифициров  ПОКОМ</v>
      </c>
      <c r="N15" s="3" t="str">
        <f>VLOOKUP(C15,[7]Sheet!$A:$A,1,0)</f>
        <v>318 Сосиски Датские ТМ Зареченские колбасы ТС Зареченские п полиамид в модифициров  ПОКОМ</v>
      </c>
    </row>
    <row r="16" spans="1:14" s="1" customFormat="1" ht="11.1" customHeight="1" outlineLevel="1" x14ac:dyDescent="0.2">
      <c r="A16" s="5">
        <v>11</v>
      </c>
      <c r="B16" s="5"/>
      <c r="C16" s="25" t="s">
        <v>25</v>
      </c>
      <c r="D16" s="29" t="s">
        <v>137</v>
      </c>
      <c r="E16" s="7" t="s">
        <v>10</v>
      </c>
      <c r="F16" s="8">
        <v>1352.222</v>
      </c>
      <c r="G16" s="8">
        <f>VLOOKUP(C16,[1]TDSheet!$B:$D,3,0)</f>
        <v>357.83300000000003</v>
      </c>
      <c r="H16" s="8">
        <f>VLOOKUP(C16,[2]TDSheet!$B:$F,5,0)</f>
        <v>991.03499999999997</v>
      </c>
      <c r="I16" s="8">
        <f>VLOOKUP(C16,[3]TDSheet!$B:$F,5,0)</f>
        <v>1563.0369999999998</v>
      </c>
      <c r="J16" s="3"/>
      <c r="K16" s="3" t="str">
        <f>VLOOKUP(C16,[4]Sheet!$A:$A,1,0)</f>
        <v>017  Сосиски Вязанка Сливочные, Вязанка амицел ВЕС.ПОКОМ</v>
      </c>
      <c r="L16" s="3" t="str">
        <f>VLOOKUP(C16,[5]Sheet!$A:$A,1,0)</f>
        <v>017  Сосиски Вязанка Сливочные, Вязанка амицел ВЕС.ПОКОМ</v>
      </c>
      <c r="M16" s="3" t="str">
        <f>VLOOKUP(C16,[6]Sheet!$A:$A,1,0)</f>
        <v>017  Сосиски Вязанка Сливочные, Вязанка амицел ВЕС.ПОКОМ</v>
      </c>
      <c r="N16" s="3" t="str">
        <f>VLOOKUP(C16,[7]Sheet!$A:$A,1,0)</f>
        <v>017  Сосиски Вязанка Сливочные, Вязанка амицел ВЕС.ПОКОМ</v>
      </c>
    </row>
    <row r="17" spans="1:14" s="1" customFormat="1" ht="11.1" customHeight="1" outlineLevel="1" x14ac:dyDescent="0.2">
      <c r="A17" s="5">
        <v>12</v>
      </c>
      <c r="B17" s="5"/>
      <c r="C17" s="25" t="s">
        <v>22</v>
      </c>
      <c r="D17" s="29" t="s">
        <v>137</v>
      </c>
      <c r="E17" s="7" t="s">
        <v>21</v>
      </c>
      <c r="F17" s="8">
        <v>1479.6659999999999</v>
      </c>
      <c r="G17" s="8">
        <f>VLOOKUP(C17,[1]TDSheet!$B:$D,3,0)</f>
        <v>596.19200000000001</v>
      </c>
      <c r="H17" s="8">
        <f>VLOOKUP(C17,[2]TDSheet!$B:$F,5,0)</f>
        <v>1201.7670000000001</v>
      </c>
      <c r="I17" s="8">
        <f>VLOOKUP(C17,[3]TDSheet!$B:$F,5,0)</f>
        <v>942.29399999999987</v>
      </c>
      <c r="J17" s="3"/>
      <c r="K17" s="3" t="str">
        <f>VLOOKUP(C17,[4]Sheet!$A:$A,1,0)</f>
        <v>236  Колбаса Рубленая ЗАПЕЧ. Дугушка ТМ Стародворье, вектор, в/к    ПОКОМ</v>
      </c>
      <c r="L17" s="3" t="str">
        <f>VLOOKUP(C17,[5]Sheet!$A:$A,1,0)</f>
        <v>236  Колбаса Рубленая ЗАПЕЧ. Дугушка ТМ Стародворье, вектор, в/к    ПОКОМ</v>
      </c>
      <c r="M17" s="3" t="str">
        <f>VLOOKUP(C17,[6]Sheet!$A:$A,1,0)</f>
        <v>236  Колбаса Рубленая ЗАПЕЧ. Дугушка ТМ Стародворье, вектор, в/к    ПОКОМ</v>
      </c>
      <c r="N17" s="3" t="str">
        <f>VLOOKUP(C17,[7]Sheet!$A:$A,1,0)</f>
        <v>236  Колбаса Рубленая ЗАПЕЧ. Дугушка ТМ Стародворье, вектор, в/к    ПОКОМ</v>
      </c>
    </row>
    <row r="18" spans="1:14" s="1" customFormat="1" ht="11.1" customHeight="1" outlineLevel="1" x14ac:dyDescent="0.2">
      <c r="A18" s="5">
        <v>13</v>
      </c>
      <c r="B18" s="5"/>
      <c r="C18" s="25" t="s">
        <v>24</v>
      </c>
      <c r="D18" s="29" t="s">
        <v>137</v>
      </c>
      <c r="E18" s="7" t="s">
        <v>21</v>
      </c>
      <c r="F18" s="8">
        <v>1373.308</v>
      </c>
      <c r="G18" s="8">
        <f>VLOOKUP(C18,[1]TDSheet!$B:$D,3,0)</f>
        <v>391.43400000000003</v>
      </c>
      <c r="H18" s="8">
        <f>VLOOKUP(C18,[2]TDSheet!$B:$F,5,0)</f>
        <v>2307.3009999999999</v>
      </c>
      <c r="I18" s="8">
        <f>VLOOKUP(C18,[3]TDSheet!$B:$F,5,0)</f>
        <v>0</v>
      </c>
      <c r="J18" s="3"/>
      <c r="K18" s="3" t="str">
        <f>VLOOKUP(C18,[4]Sheet!$A:$A,1,0)</f>
        <v>239  Колбаса Салями запеч Дугушка, оболочка вектор, ВЕС, ТМ Стародворье  ПОКОМ</v>
      </c>
      <c r="L18" s="3" t="str">
        <f>VLOOKUP(C18,[5]Sheet!$A:$A,1,0)</f>
        <v>239  Колбаса Салями запеч Дугушка, оболочка вектор, ВЕС, ТМ Стародворье  ПОКОМ</v>
      </c>
      <c r="M18" s="3" t="str">
        <f>VLOOKUP(C18,[6]Sheet!$A:$A,1,0)</f>
        <v>239  Колбаса Салями запеч Дугушка, оболочка вектор, ВЕС, ТМ Стародворье  ПОКОМ</v>
      </c>
      <c r="N18" s="3" t="str">
        <f>VLOOKUP(C18,[7]Sheet!$A:$A,1,0)</f>
        <v>239  Колбаса Салями запеч Дугушка, оболочка вектор, ВЕС, ТМ Стародворье  ПОКОМ</v>
      </c>
    </row>
    <row r="19" spans="1:14" s="1" customFormat="1" ht="11.1" customHeight="1" outlineLevel="1" x14ac:dyDescent="0.2">
      <c r="A19" s="5">
        <v>14</v>
      </c>
      <c r="B19" s="5" t="s">
        <v>102</v>
      </c>
      <c r="C19" s="25" t="s">
        <v>18</v>
      </c>
      <c r="D19" s="29" t="s">
        <v>137</v>
      </c>
      <c r="E19" s="7" t="s">
        <v>10</v>
      </c>
      <c r="F19" s="12">
        <v>1800</v>
      </c>
      <c r="G19" s="8">
        <f>VLOOKUP(C19,[1]TDSheet!$B:$D,3,0)</f>
        <v>864.4</v>
      </c>
      <c r="H19" s="8">
        <f>VLOOKUP(C19,[2]TDSheet!$B:$F,5,0)</f>
        <v>888</v>
      </c>
      <c r="I19" s="8">
        <f>VLOOKUP(C19,[3]TDSheet!$B:$F,5,0)</f>
        <v>453.2</v>
      </c>
      <c r="J19" s="3"/>
      <c r="K19" s="3" t="str">
        <f>VLOOKUP(C19,[4]Sheet!$A:$A,1,0)</f>
        <v>273  Сосиски Сочинки с сочной грудинкой, МГС 0.4кг,   ПОКОМ</v>
      </c>
      <c r="L19" s="3" t="str">
        <f>VLOOKUP(C19,[5]Sheet!$A:$A,1,0)</f>
        <v>273  Сосиски Сочинки с сочной грудинкой, МГС 0.4кг,   ПОКОМ</v>
      </c>
      <c r="M19" s="3" t="str">
        <f>VLOOKUP(C19,[6]Sheet!$A:$A,1,0)</f>
        <v>273  Сосиски Сочинки с сочной грудинкой, МГС 0.4кг,   ПОКОМ</v>
      </c>
      <c r="N19" s="3" t="str">
        <f>VLOOKUP(C19,[7]Sheet!$A:$A,1,0)</f>
        <v>273  Сосиски Сочинки с сочной грудинкой, МГС 0.4кг,   ПОКОМ</v>
      </c>
    </row>
    <row r="20" spans="1:14" s="1" customFormat="1" ht="11.1" customHeight="1" outlineLevel="1" x14ac:dyDescent="0.2">
      <c r="A20" s="5">
        <v>15</v>
      </c>
      <c r="B20" s="5" t="s">
        <v>103</v>
      </c>
      <c r="C20" s="25" t="s">
        <v>12</v>
      </c>
      <c r="D20" s="29" t="s">
        <v>137</v>
      </c>
      <c r="E20" s="7" t="s">
        <v>5</v>
      </c>
      <c r="F20" s="8">
        <v>2720.1509999999998</v>
      </c>
      <c r="G20" s="8">
        <f>VLOOKUP(C20,[1]TDSheet!$B:$D,3,0)</f>
        <v>387.97300000000001</v>
      </c>
      <c r="H20" s="8">
        <f>VLOOKUP(C20,[2]TDSheet!$B:$F,5,0)</f>
        <v>601.94500000000005</v>
      </c>
      <c r="I20" s="8">
        <f>VLOOKUP(C20,[3]TDSheet!$B:$F,5,0)</f>
        <v>163.488</v>
      </c>
      <c r="J20" s="3"/>
      <c r="K20" s="3" t="str">
        <f>VLOOKUP(C20,[4]Sheet!$A:$A,1,0)</f>
        <v>005  Колбаса Докторская ГОСТ, Вязанка вектор,ВЕС. ПОКОМ</v>
      </c>
      <c r="L20" s="3" t="str">
        <f>VLOOKUP(C20,[5]Sheet!$A:$A,1,0)</f>
        <v>005  Колбаса Докторская ГОСТ, Вязанка вектор,ВЕС. ПОКОМ</v>
      </c>
      <c r="M20" s="3" t="str">
        <f>VLOOKUP(C20,[6]Sheet!$A:$A,1,0)</f>
        <v>005  Колбаса Докторская ГОСТ, Вязанка вектор,ВЕС. ПОКОМ</v>
      </c>
      <c r="N20" s="3" t="str">
        <f>VLOOKUP(C20,[7]Sheet!$A:$A,1,0)</f>
        <v>005  Колбаса Докторская ГОСТ, Вязанка вектор,ВЕС. ПОКОМ</v>
      </c>
    </row>
    <row r="21" spans="1:14" s="1" customFormat="1" ht="11.1" customHeight="1" outlineLevel="1" x14ac:dyDescent="0.2">
      <c r="A21" s="5">
        <v>16</v>
      </c>
      <c r="B21" s="5"/>
      <c r="C21" s="25" t="s">
        <v>15</v>
      </c>
      <c r="D21" s="29" t="s">
        <v>137</v>
      </c>
      <c r="E21" s="7" t="s">
        <v>5</v>
      </c>
      <c r="F21" s="8">
        <v>2279.1149999999998</v>
      </c>
      <c r="G21" s="8">
        <f>VLOOKUP(C21,[1]TDSheet!$B:$D,3,0)</f>
        <v>369.20400000000001</v>
      </c>
      <c r="H21" s="8">
        <f>VLOOKUP(C21,[2]TDSheet!$B:$F,5,0)</f>
        <v>437.93400000000003</v>
      </c>
      <c r="I21" s="8">
        <f>VLOOKUP(C21,[3]TDSheet!$B:$F,5,0)</f>
        <v>367.42899999999997</v>
      </c>
      <c r="J21" s="3"/>
      <c r="K21" s="3" t="str">
        <f>VLOOKUP(C21,[4]Sheet!$A:$A,1,0)</f>
        <v>369 Колбаса Сливушка ТМ Вязанка в оболочке полиамид вес.  ПОКОМ</v>
      </c>
      <c r="L21" s="3" t="str">
        <f>VLOOKUP(C21,[5]Sheet!$A:$A,1,0)</f>
        <v>369 Колбаса Сливушка ТМ Вязанка в оболочке полиамид вес.  ПОКОМ</v>
      </c>
      <c r="M21" s="3" t="str">
        <f>VLOOKUP(C21,[6]Sheet!$A:$A,1,0)</f>
        <v>369 Колбаса Сливушка ТМ Вязанка в оболочке полиамид вес.  ПОКОМ</v>
      </c>
      <c r="N21" s="3" t="str">
        <f>VLOOKUP(C21,[7]Sheet!$A:$A,1,0)</f>
        <v>369 Колбаса Сливушка ТМ Вязанка в оболочке полиамид вес.  ПОКОМ</v>
      </c>
    </row>
    <row r="22" spans="1:14" s="1" customFormat="1" ht="11.1" customHeight="1" outlineLevel="1" x14ac:dyDescent="0.2">
      <c r="A22" s="5">
        <v>17</v>
      </c>
      <c r="B22" s="5" t="s">
        <v>104</v>
      </c>
      <c r="C22" s="25" t="s">
        <v>29</v>
      </c>
      <c r="D22" s="29" t="s">
        <v>137</v>
      </c>
      <c r="E22" s="7" t="s">
        <v>10</v>
      </c>
      <c r="F22" s="13">
        <v>1014.1352000000001</v>
      </c>
      <c r="G22" s="8">
        <f>VLOOKUP(C22,[1]TDSheet!$B:$D,3,0)</f>
        <v>477.6</v>
      </c>
      <c r="H22" s="8">
        <f>VLOOKUP(C22,[2]TDSheet!$B:$F,5,0)</f>
        <v>1131.2</v>
      </c>
      <c r="I22" s="8">
        <f>VLOOKUP(C22,[3]TDSheet!$B:$F,5,0)</f>
        <v>683.2</v>
      </c>
      <c r="K22" s="3" t="str">
        <f>VLOOKUP(C22,[4]Sheet!$A:$A,1,0)</f>
        <v>302  Сосиски Сочинки по-баварски,  0.4кг, ТМ Стародворье  ПОКОМ</v>
      </c>
      <c r="L22" s="3" t="str">
        <f>VLOOKUP(C22,[5]Sheet!$A:$A,1,0)</f>
        <v>302  Сосиски Сочинки по-баварски,  0.4кг, ТМ Стародворье  ПОКОМ</v>
      </c>
      <c r="M22" s="3" t="str">
        <f>VLOOKUP(C22,[6]Sheet!$A:$A,1,0)</f>
        <v>302  Сосиски Сочинки по-баварски,  0.4кг, ТМ Стародворье  ПОКОМ</v>
      </c>
      <c r="N22" s="3" t="str">
        <f>VLOOKUP(C22,[7]Sheet!$A:$A,1,0)</f>
        <v>302  Сосиски Сочинки по-баварски,  0.4кг, ТМ Стародворье  ПОКОМ</v>
      </c>
    </row>
    <row r="23" spans="1:14" s="1" customFormat="1" ht="11.1" customHeight="1" outlineLevel="1" x14ac:dyDescent="0.2">
      <c r="A23" s="5">
        <v>18</v>
      </c>
      <c r="B23" s="5" t="s">
        <v>105</v>
      </c>
      <c r="C23" s="25" t="s">
        <v>27</v>
      </c>
      <c r="D23" s="29" t="s">
        <v>137</v>
      </c>
      <c r="E23" s="7" t="s">
        <v>10</v>
      </c>
      <c r="F23" s="8">
        <v>1077.672</v>
      </c>
      <c r="G23" s="8">
        <f>VLOOKUP(C23,[1]TDSheet!$B:$D,3,0)</f>
        <v>400.85700000000003</v>
      </c>
      <c r="H23" s="8">
        <f>VLOOKUP(C23,[2]TDSheet!$B:$F,5,0)</f>
        <v>1181.175</v>
      </c>
      <c r="I23" s="8">
        <f>VLOOKUP(C23,[3]TDSheet!$B:$F,5,0)</f>
        <v>636.62200000000007</v>
      </c>
      <c r="K23" s="3" t="str">
        <f>VLOOKUP(C23,[4]Sheet!$A:$A,1,0)</f>
        <v>250  Сардельки стародворские с говядиной в обол. NDX, ВЕС. ПОКОМ</v>
      </c>
      <c r="L23" s="3" t="str">
        <f>VLOOKUP(C23,[5]Sheet!$A:$A,1,0)</f>
        <v>250  Сардельки стародворские с говядиной в обол. NDX, ВЕС. ПОКОМ</v>
      </c>
      <c r="M23" s="3" t="str">
        <f>VLOOKUP(C23,[6]Sheet!$A:$A,1,0)</f>
        <v>250  Сардельки стародворские с говядиной в обол. NDX, ВЕС. ПОКОМ</v>
      </c>
      <c r="N23" s="3" t="str">
        <f>VLOOKUP(C23,[7]Sheet!$A:$A,1,0)</f>
        <v>250  Сардельки стародворские с говядиной в обол. NDX, ВЕС. ПОКОМ</v>
      </c>
    </row>
    <row r="24" spans="1:14" s="1" customFormat="1" ht="11.1" customHeight="1" outlineLevel="1" x14ac:dyDescent="0.2">
      <c r="A24" s="5">
        <v>19</v>
      </c>
      <c r="B24" s="5"/>
      <c r="C24" s="25" t="s">
        <v>17</v>
      </c>
      <c r="D24" s="29" t="s">
        <v>137</v>
      </c>
      <c r="E24" s="7" t="s">
        <v>5</v>
      </c>
      <c r="F24" s="8">
        <v>1866.2719999999999</v>
      </c>
      <c r="G24" s="8">
        <f>VLOOKUP(C24,[1]TDSheet!$B:$D,3,0)</f>
        <v>345.04599999999999</v>
      </c>
      <c r="H24" s="8">
        <f>VLOOKUP(C24,[2]TDSheet!$B:$F,5,0)</f>
        <v>755.42399999999998</v>
      </c>
      <c r="I24" s="8">
        <f>VLOOKUP(C24,[3]TDSheet!$B:$F,5,0)</f>
        <v>325.31700000000001</v>
      </c>
      <c r="J24" s="3"/>
      <c r="K24" s="3" t="str">
        <f>VLOOKUP(C24,[4]Sheet!$A:$A,1,0)</f>
        <v>313 Колбаса вареная Молокуша ТМ Вязанка в оболочке полиамид. ВЕС  ПОКОМ</v>
      </c>
      <c r="L24" s="3" t="str">
        <f>VLOOKUP(C24,[5]Sheet!$A:$A,1,0)</f>
        <v>313 Колбаса вареная Молокуша ТМ Вязанка в оболочке полиамид. ВЕС  ПОКОМ</v>
      </c>
      <c r="M24" s="3" t="str">
        <f>VLOOKUP(C24,[6]Sheet!$A:$A,1,0)</f>
        <v>313 Колбаса вареная Молокуша ТМ Вязанка в оболочке полиамид. ВЕС  ПОКОМ</v>
      </c>
      <c r="N24" s="3" t="str">
        <f>VLOOKUP(C24,[7]Sheet!$A:$A,1,0)</f>
        <v>313 Колбаса вареная Молокуша ТМ Вязанка в оболочке полиамид. ВЕС  ПОКОМ</v>
      </c>
    </row>
    <row r="25" spans="1:14" s="1" customFormat="1" ht="11.1" customHeight="1" outlineLevel="1" x14ac:dyDescent="0.2">
      <c r="A25" s="5">
        <v>20</v>
      </c>
      <c r="B25" s="5"/>
      <c r="C25" s="26" t="s">
        <v>14</v>
      </c>
      <c r="D25" s="29" t="s">
        <v>137</v>
      </c>
      <c r="E25" s="7" t="s">
        <v>10</v>
      </c>
      <c r="F25" s="8">
        <v>2292.7510000000002</v>
      </c>
      <c r="G25" s="8"/>
      <c r="H25" s="8">
        <f>VLOOKUP(C25,[2]TDSheet!$B:$F,5,0)</f>
        <v>902.25</v>
      </c>
      <c r="I25" s="8">
        <f>VLOOKUP(C25,[3]TDSheet!$B:$F,5,0)</f>
        <v>0</v>
      </c>
      <c r="J25" s="28"/>
      <c r="K25" s="3" t="str">
        <f>VLOOKUP(C25,[4]Sheet!$A:$A,1,0)</f>
        <v>283  Сосиски Сочинки, ВЕС, ТМ Стародворье ПОКОМ</v>
      </c>
      <c r="L25" s="3" t="str">
        <f>VLOOKUP(C25,[5]Sheet!$A:$A,1,0)</f>
        <v>283  Сосиски Сочинки, ВЕС, ТМ Стародворье ПОКОМ</v>
      </c>
      <c r="M25" s="3" t="str">
        <f>VLOOKUP(C25,[6]Sheet!$A:$A,1,0)</f>
        <v>283  Сосиски Сочинки, ВЕС, ТМ Стародворье ПОКОМ</v>
      </c>
      <c r="N25" s="3" t="str">
        <f>VLOOKUP(C25,[7]Sheet!$A:$A,1,0)</f>
        <v>283  Сосиски Сочинки, ВЕС, ТМ Стародворье ПОКОМ</v>
      </c>
    </row>
    <row r="26" spans="1:14" s="1" customFormat="1" ht="11.1" customHeight="1" outlineLevel="1" x14ac:dyDescent="0.2">
      <c r="A26" s="5">
        <v>21</v>
      </c>
      <c r="B26" s="5" t="s">
        <v>106</v>
      </c>
      <c r="C26" s="25" t="s">
        <v>23</v>
      </c>
      <c r="D26" s="29" t="s">
        <v>137</v>
      </c>
      <c r="E26" s="7" t="s">
        <v>10</v>
      </c>
      <c r="F26" s="14">
        <v>1379.2</v>
      </c>
      <c r="G26" s="8">
        <f>VLOOKUP(C26,[1]TDSheet!$B:$D,3,0)</f>
        <v>701.6</v>
      </c>
      <c r="H26" s="8">
        <f>VLOOKUP(C26,[2]TDSheet!$B:$F,5,0)</f>
        <v>588.80799999999999</v>
      </c>
      <c r="I26" s="8">
        <f>VLOOKUP(C26,[3]TDSheet!$B:$F,5,0)</f>
        <v>491.20000000000005</v>
      </c>
      <c r="K26" s="3" t="str">
        <f>VLOOKUP(C26,[4]Sheet!$A:$A,1,0)</f>
        <v>320  Сосиски Сочинки с сочным окороком 0,4 кг ТМ Стародворье  ПОКОМ</v>
      </c>
      <c r="L26" s="3" t="str">
        <f>VLOOKUP(C26,[5]Sheet!$A:$A,1,0)</f>
        <v>320  Сосиски Сочинки с сочным окороком 0,4 кг ТМ Стародворье  ПОКОМ</v>
      </c>
      <c r="M26" s="3" t="str">
        <f>VLOOKUP(C26,[6]Sheet!$A:$A,1,0)</f>
        <v>320  Сосиски Сочинки с сочным окороком 0,4 кг ТМ Стародворье  ПОКОМ</v>
      </c>
      <c r="N26" s="3" t="str">
        <f>VLOOKUP(C26,[7]Sheet!$A:$A,1,0)</f>
        <v>320  Сосиски Сочинки с сочным окороком 0,4 кг ТМ Стародворье  ПОКОМ</v>
      </c>
    </row>
    <row r="27" spans="1:14" s="1" customFormat="1" ht="10.5" customHeight="1" outlineLevel="1" x14ac:dyDescent="0.2">
      <c r="A27" s="5">
        <v>22</v>
      </c>
      <c r="B27" s="5"/>
      <c r="C27" s="25" t="s">
        <v>28</v>
      </c>
      <c r="D27" s="29" t="s">
        <v>137</v>
      </c>
      <c r="E27" s="7" t="s">
        <v>10</v>
      </c>
      <c r="F27" s="8">
        <v>1073.3440000000001</v>
      </c>
      <c r="G27" s="8">
        <f>VLOOKUP(C27,[1]TDSheet!$B:$D,3,0)</f>
        <v>220.09899999999999</v>
      </c>
      <c r="H27" s="8">
        <f>VLOOKUP(C27,[2]TDSheet!$B:$F,5,0)</f>
        <v>418.58</v>
      </c>
      <c r="I27" s="8">
        <f>VLOOKUP(C27,[3]TDSheet!$B:$F,5,0)</f>
        <v>1151.729</v>
      </c>
      <c r="J27" s="3"/>
      <c r="K27" s="3" t="str">
        <f>VLOOKUP(C27,[4]Sheet!$A:$A,1,0)</f>
        <v>016  Сосиски Вязанка Молочные, Вязанка вискофан  ВЕС.ПОКОМ</v>
      </c>
      <c r="L27" s="3" t="str">
        <f>VLOOKUP(C27,[5]Sheet!$A:$A,1,0)</f>
        <v>016  Сосиски Вязанка Молочные, Вязанка вискофан  ВЕС.ПОКОМ</v>
      </c>
      <c r="M27" s="3" t="str">
        <f>VLOOKUP(C27,[6]Sheet!$A:$A,1,0)</f>
        <v>016  Сосиски Вязанка Молочные, Вязанка вискофан  ВЕС.ПОКОМ</v>
      </c>
      <c r="N27" s="3" t="str">
        <f>VLOOKUP(C27,[7]Sheet!$A:$A,1,0)</f>
        <v>016  Сосиски Вязанка Молочные, Вязанка вискофан  ВЕС.ПОКОМ</v>
      </c>
    </row>
    <row r="28" spans="1:14" s="1" customFormat="1" ht="21.95" customHeight="1" outlineLevel="1" x14ac:dyDescent="0.2">
      <c r="A28" s="5">
        <v>23</v>
      </c>
      <c r="B28" s="5"/>
      <c r="C28" s="25" t="s">
        <v>40</v>
      </c>
      <c r="D28" s="29" t="s">
        <v>137</v>
      </c>
      <c r="E28" s="7" t="s">
        <v>10</v>
      </c>
      <c r="F28" s="11">
        <v>591.745</v>
      </c>
      <c r="G28" s="8">
        <f>VLOOKUP(C28,[1]TDSheet!$B:$D,3,0)</f>
        <v>485.43799999999999</v>
      </c>
      <c r="H28" s="8">
        <f>VLOOKUP(C28,[2]TDSheet!$B:$F,5,0)</f>
        <v>511.90100000000007</v>
      </c>
      <c r="I28" s="8">
        <f>VLOOKUP(C28,[3]TDSheet!$B:$F,5,0)</f>
        <v>1086.5060000000001</v>
      </c>
      <c r="J28" s="3"/>
      <c r="K28" s="3" t="str">
        <f>VLOOKUP(C28,[4]Sheet!$A:$A,1,0)</f>
        <v>248  Сардельки Сочные ТМ Особый рецепт,   ПОКОМ</v>
      </c>
      <c r="L28" s="3" t="str">
        <f>VLOOKUP(C28,[5]Sheet!$A:$A,1,0)</f>
        <v>248  Сардельки Сочные ТМ Особый рецепт,   ПОКОМ</v>
      </c>
      <c r="M28" s="3" t="str">
        <f>VLOOKUP(C28,[6]Sheet!$A:$A,1,0)</f>
        <v>248  Сардельки Сочные ТМ Особый рецепт,   ПОКОМ</v>
      </c>
      <c r="N28" s="3" t="str">
        <f>VLOOKUP(C28,[7]Sheet!$A:$A,1,0)</f>
        <v>248  Сардельки Сочные ТМ Особый рецепт,   ПОКОМ</v>
      </c>
    </row>
    <row r="29" spans="1:14" s="1" customFormat="1" ht="11.1" customHeight="1" outlineLevel="1" x14ac:dyDescent="0.2">
      <c r="A29" s="5">
        <v>24</v>
      </c>
      <c r="B29" s="5"/>
      <c r="C29" s="25" t="s">
        <v>34</v>
      </c>
      <c r="D29" s="29" t="s">
        <v>137</v>
      </c>
      <c r="E29" s="7" t="s">
        <v>10</v>
      </c>
      <c r="F29" s="15">
        <v>716.8</v>
      </c>
      <c r="G29" s="8">
        <f>VLOOKUP(C29,[1]TDSheet!$B:$D,3,0)</f>
        <v>635.20000000000005</v>
      </c>
      <c r="H29" s="8">
        <f>VLOOKUP(C29,[2]TDSheet!$B:$F,5,0)</f>
        <v>592.4</v>
      </c>
      <c r="I29" s="8">
        <f>VLOOKUP(C29,[3]TDSheet!$B:$F,5,0)</f>
        <v>667.2</v>
      </c>
      <c r="J29" s="3"/>
      <c r="K29" s="3" t="str">
        <f>VLOOKUP(C29,[4]Sheet!$A:$A,1,0)</f>
        <v>371  Сосиски Сочинки Молочные 0,4 кг ТМ Стародворье  ПОКОМ</v>
      </c>
      <c r="L29" s="3" t="str">
        <f>VLOOKUP(C29,[5]Sheet!$A:$A,1,0)</f>
        <v>371  Сосиски Сочинки Молочные 0,4 кг ТМ Стародворье  ПОКОМ</v>
      </c>
      <c r="M29" s="3" t="str">
        <f>VLOOKUP(C29,[6]Sheet!$A:$A,1,0)</f>
        <v>371  Сосиски Сочинки Молочные 0,4 кг ТМ Стародворье  ПОКОМ</v>
      </c>
      <c r="N29" s="3" t="str">
        <f>VLOOKUP(C29,[7]Sheet!$A:$A,1,0)</f>
        <v>371  Сосиски Сочинки Молочные 0,4 кг ТМ Стародворье  ПОКОМ</v>
      </c>
    </row>
    <row r="30" spans="1:14" s="1" customFormat="1" ht="11.1" customHeight="1" outlineLevel="1" x14ac:dyDescent="0.2">
      <c r="A30" s="5">
        <v>25</v>
      </c>
      <c r="B30" s="5"/>
      <c r="C30" s="26" t="s">
        <v>78</v>
      </c>
      <c r="D30" s="29" t="s">
        <v>137</v>
      </c>
      <c r="E30" s="7" t="s">
        <v>21</v>
      </c>
      <c r="F30" s="8"/>
      <c r="G30" s="8">
        <f>VLOOKUP(C30,[1]TDSheet!$B:$D,3,0)</f>
        <v>1283.5930000000001</v>
      </c>
      <c r="H30" s="8">
        <f>VLOOKUP(C30,[2]TDSheet!$B:$F,5,0)</f>
        <v>50.798000000000002</v>
      </c>
      <c r="I30" s="8">
        <f>VLOOKUP(C30,[3]TDSheet!$B:$F,5,0)</f>
        <v>1179.9860000000001</v>
      </c>
      <c r="J30" s="3"/>
      <c r="K30" s="3" t="str">
        <f>VLOOKUP(C30,[4]Sheet!$A:$A,1,0)</f>
        <v>265  Колбаса Балыкбургская, ВЕС, ТМ Баварушка  ПОКОМ</v>
      </c>
      <c r="L30" s="3" t="str">
        <f>VLOOKUP(C30,[5]Sheet!$A:$A,1,0)</f>
        <v>265  Колбаса Балыкбургская, ВЕС, ТМ Баварушка  ПОКОМ</v>
      </c>
      <c r="M30" s="3" t="str">
        <f>VLOOKUP(C30,[6]Sheet!$A:$A,1,0)</f>
        <v>265  Колбаса Балыкбургская, ВЕС, ТМ Баварушка  ПОКОМ</v>
      </c>
      <c r="N30" s="3" t="str">
        <f>VLOOKUP(C30,[7]Sheet!$A:$A,1,0)</f>
        <v>265  Колбаса Балыкбургская, ВЕС, ТМ Баварушка  ПОКОМ</v>
      </c>
    </row>
    <row r="31" spans="1:14" s="1" customFormat="1" ht="11.1" customHeight="1" outlineLevel="1" x14ac:dyDescent="0.2">
      <c r="A31" s="5">
        <v>26</v>
      </c>
      <c r="B31" s="5"/>
      <c r="C31" s="25" t="s">
        <v>30</v>
      </c>
      <c r="D31" s="29" t="s">
        <v>137</v>
      </c>
      <c r="E31" s="7" t="s">
        <v>21</v>
      </c>
      <c r="F31" s="11">
        <v>887.12199999999996</v>
      </c>
      <c r="G31" s="8">
        <f>VLOOKUP(C31,[1]TDSheet!$B:$D,3,0)</f>
        <v>1004.245</v>
      </c>
      <c r="H31" s="8">
        <f>VLOOKUP(C31,[2]TDSheet!$B:$F,5,0)</f>
        <v>343.85599999999999</v>
      </c>
      <c r="I31" s="8">
        <f>VLOOKUP(C31,[3]TDSheet!$B:$F,5,0)</f>
        <v>210.11</v>
      </c>
      <c r="J31" s="3"/>
      <c r="K31" s="3" t="str">
        <f>VLOOKUP(C31,[4]Sheet!$A:$A,1,0)</f>
        <v>383 Колбаса Сочинка по-европейски с сочной грудиной ТМ Стародворье в оболочке фиброуз в ва  Поком</v>
      </c>
      <c r="L31" s="3" t="str">
        <f>VLOOKUP(C31,[5]Sheet!$A:$A,1,0)</f>
        <v>383 Колбаса Сочинка по-европейски с сочной грудиной ТМ Стародворье в оболочке фиброуз в ва  Поком</v>
      </c>
      <c r="M31" s="3" t="str">
        <f>VLOOKUP(C31,[6]Sheet!$A:$A,1,0)</f>
        <v>383 Колбаса Сочинка по-европейски с сочной грудиной ТМ Стародворье в оболочке фиброуз в ва  Поком</v>
      </c>
      <c r="N31" s="3" t="str">
        <f>VLOOKUP(C31,[7]Sheet!$A:$A,1,0)</f>
        <v>383 Колбаса Сочинка по-европейски с сочной грудиной ТМ Стародворье в оболочке фиброуз в ва  Поком</v>
      </c>
    </row>
    <row r="32" spans="1:14" s="1" customFormat="1" ht="11.1" customHeight="1" outlineLevel="1" x14ac:dyDescent="0.2">
      <c r="A32" s="5">
        <v>27</v>
      </c>
      <c r="B32" s="5"/>
      <c r="C32" s="25" t="s">
        <v>19</v>
      </c>
      <c r="D32" s="29" t="s">
        <v>137</v>
      </c>
      <c r="E32" s="7" t="s">
        <v>7</v>
      </c>
      <c r="F32" s="8">
        <v>1693.982</v>
      </c>
      <c r="G32" s="8">
        <f>VLOOKUP(C32,[1]TDSheet!$B:$D,3,0)</f>
        <v>261.53500000000003</v>
      </c>
      <c r="H32" s="8">
        <f>VLOOKUP(C32,[2]TDSheet!$B:$F,5,0)</f>
        <v>277.04599999999999</v>
      </c>
      <c r="I32" s="8">
        <f>VLOOKUP(C32,[3]TDSheet!$B:$F,5,0)</f>
        <v>100.96899999999999</v>
      </c>
      <c r="J32" s="28"/>
      <c r="K32" s="3" t="str">
        <f>VLOOKUP(C32,[4]Sheet!$A:$A,1,0)</f>
        <v>312  Ветчина Филейская ТМ Вязанка ТС Столичная ВЕС  ПОКОМ</v>
      </c>
      <c r="L32" s="3" t="str">
        <f>VLOOKUP(C32,[5]Sheet!$A:$A,1,0)</f>
        <v>312  Ветчина Филейская ТМ Вязанка ТС Столичная ВЕС  ПОКОМ</v>
      </c>
      <c r="M32" s="3" t="str">
        <f>VLOOKUP(C32,[6]Sheet!$A:$A,1,0)</f>
        <v>312  Ветчина Филейская ТМ Вязанка ТС Столичная ВЕС  ПОКОМ</v>
      </c>
      <c r="N32" s="3" t="str">
        <f>VLOOKUP(C32,[7]Sheet!$A:$A,1,0)</f>
        <v>312  Ветчина Филейская ТМ Вязанка ТС Столичная ВЕС  ПОКОМ</v>
      </c>
    </row>
    <row r="33" spans="1:14" s="1" customFormat="1" ht="11.1" customHeight="1" outlineLevel="1" x14ac:dyDescent="0.2">
      <c r="A33" s="5">
        <v>28</v>
      </c>
      <c r="B33" s="5" t="s">
        <v>107</v>
      </c>
      <c r="C33" s="25" t="s">
        <v>31</v>
      </c>
      <c r="D33" s="29" t="s">
        <v>137</v>
      </c>
      <c r="E33" s="7" t="s">
        <v>10</v>
      </c>
      <c r="F33" s="15">
        <v>844.4</v>
      </c>
      <c r="G33" s="8">
        <f>VLOOKUP(C33,[1]TDSheet!$B:$D,3,0)</f>
        <v>391.6</v>
      </c>
      <c r="H33" s="8">
        <f>VLOOKUP(C33,[2]TDSheet!$B:$F,5,0)</f>
        <v>711.50079999999991</v>
      </c>
      <c r="I33" s="8">
        <f>VLOOKUP(C33,[3]TDSheet!$B:$F,5,0)</f>
        <v>380.4</v>
      </c>
      <c r="K33" s="3" t="str">
        <f>VLOOKUP(C33,[4]Sheet!$A:$A,1,0)</f>
        <v>301  Сосиски Сочинки по-баварски с сыром,  0.4кг, ТМ Стародворье  ПОКОМ</v>
      </c>
      <c r="L33" s="3" t="str">
        <f>VLOOKUP(C33,[5]Sheet!$A:$A,1,0)</f>
        <v>301  Сосиски Сочинки по-баварски с сыром,  0.4кг, ТМ Стародворье  ПОКОМ</v>
      </c>
      <c r="M33" s="3" t="str">
        <f>VLOOKUP(C33,[6]Sheet!$A:$A,1,0)</f>
        <v>301  Сосиски Сочинки по-баварски с сыром,  0.4кг, ТМ Стародворье  ПОКОМ</v>
      </c>
      <c r="N33" s="3" t="str">
        <f>VLOOKUP(C33,[7]Sheet!$A:$A,1,0)</f>
        <v>301  Сосиски Сочинки по-баварски с сыром,  0.4кг, ТМ Стародворье  ПОКОМ</v>
      </c>
    </row>
    <row r="34" spans="1:14" s="1" customFormat="1" ht="21.95" customHeight="1" outlineLevel="1" x14ac:dyDescent="0.2">
      <c r="A34" s="5">
        <v>29</v>
      </c>
      <c r="B34" s="5"/>
      <c r="C34" s="25" t="s">
        <v>33</v>
      </c>
      <c r="D34" s="29" t="s">
        <v>137</v>
      </c>
      <c r="E34" s="7" t="s">
        <v>21</v>
      </c>
      <c r="F34" s="11">
        <v>765.67499999999995</v>
      </c>
      <c r="G34" s="8">
        <f>VLOOKUP(C34,[1]TDSheet!$B:$D,3,0)</f>
        <v>883.88800000000003</v>
      </c>
      <c r="H34" s="8">
        <f>VLOOKUP(C34,[2]TDSheet!$B:$F,5,0)</f>
        <v>192.023</v>
      </c>
      <c r="I34" s="8">
        <f>VLOOKUP(C34,[3]TDSheet!$B:$F,5,0)</f>
        <v>228.63799999999998</v>
      </c>
      <c r="J34" s="3"/>
      <c r="K34" s="3" t="str">
        <f>VLOOKUP(C34,[4]Sheet!$A:$A,1,0)</f>
        <v>384  Колбаса Сочинка по-фински с сочным окороком ТМ Стародворье в оболочке фиброуз в ва  Поком</v>
      </c>
      <c r="L34" s="3" t="str">
        <f>VLOOKUP(C34,[5]Sheet!$A:$A,1,0)</f>
        <v>384  Колбаса Сочинка по-фински с сочным окороком ТМ Стародворье в оболочке фиброуз в ва  Поком</v>
      </c>
      <c r="M34" s="3" t="str">
        <f>VLOOKUP(C34,[6]Sheet!$A:$A,1,0)</f>
        <v>384  Колбаса Сочинка по-фински с сочным окороком ТМ Стародворье в оболочке фиброуз в ва  Поком</v>
      </c>
      <c r="N34" s="3" t="str">
        <f>VLOOKUP(C34,[7]Sheet!$A:$A,1,0)</f>
        <v>384  Колбаса Сочинка по-фински с сочным окороком ТМ Стародворье в оболочке фиброуз в ва  Поком</v>
      </c>
    </row>
    <row r="35" spans="1:14" s="1" customFormat="1" ht="11.1" customHeight="1" outlineLevel="1" x14ac:dyDescent="0.2">
      <c r="A35" s="5">
        <v>30</v>
      </c>
      <c r="B35" s="5"/>
      <c r="C35" s="25" t="s">
        <v>46</v>
      </c>
      <c r="D35" s="29" t="s">
        <v>137</v>
      </c>
      <c r="E35" s="7" t="s">
        <v>10</v>
      </c>
      <c r="F35" s="16">
        <v>390</v>
      </c>
      <c r="G35" s="8">
        <f>VLOOKUP(C35,[1]TDSheet!$B:$D,3,0)</f>
        <v>684</v>
      </c>
      <c r="H35" s="8">
        <f>VLOOKUP(C35,[2]TDSheet!$B:$F,5,0)</f>
        <v>240.79999999999998</v>
      </c>
      <c r="I35" s="8">
        <f>VLOOKUP(C35,[3]TDSheet!$B:$F,5,0)</f>
        <v>745.2</v>
      </c>
      <c r="K35" s="3" t="str">
        <f>VLOOKUP(C35,[4]Sheet!$A:$A,1,0)</f>
        <v>309  Сосиски Сочинки с сыром 0,4 кг ТМ Стародворье  ПОКОМ</v>
      </c>
      <c r="L35" s="3" t="str">
        <f>VLOOKUP(C35,[5]Sheet!$A:$A,1,0)</f>
        <v>309  Сосиски Сочинки с сыром 0,4 кг ТМ Стародворье  ПОКОМ</v>
      </c>
      <c r="M35" s="3" t="str">
        <f>VLOOKUP(C35,[6]Sheet!$A:$A,1,0)</f>
        <v>309  Сосиски Сочинки с сыром 0,4 кг ТМ Стародворье  ПОКОМ</v>
      </c>
      <c r="N35" s="3" t="str">
        <f>VLOOKUP(C35,[7]Sheet!$A:$A,1,0)</f>
        <v>309  Сосиски Сочинки с сыром 0,4 кг ТМ Стародворье  ПОКОМ</v>
      </c>
    </row>
    <row r="36" spans="1:14" s="1" customFormat="1" ht="11.1" customHeight="1" outlineLevel="1" x14ac:dyDescent="0.2">
      <c r="A36" s="5">
        <v>31</v>
      </c>
      <c r="B36" s="5"/>
      <c r="C36" s="25" t="s">
        <v>62</v>
      </c>
      <c r="D36" s="29" t="s">
        <v>137</v>
      </c>
      <c r="E36" s="7" t="s">
        <v>21</v>
      </c>
      <c r="F36" s="11">
        <v>145.358</v>
      </c>
      <c r="G36" s="8">
        <f>VLOOKUP(C36,[1]TDSheet!$B:$D,3,0)</f>
        <v>893.85299999999995</v>
      </c>
      <c r="H36" s="8">
        <f>VLOOKUP(C36,[2]TDSheet!$B:$F,5,0)</f>
        <v>153.53</v>
      </c>
      <c r="I36" s="8">
        <f>VLOOKUP(C36,[3]TDSheet!$B:$F,5,0)</f>
        <v>843.00699999999983</v>
      </c>
      <c r="J36" s="3"/>
      <c r="K36" s="3" t="str">
        <f>VLOOKUP(C36,[4]Sheet!$A:$A,1,0)</f>
        <v>266  Колбаса Филейбургская с сочным окороком, ВЕС, ТМ Баварушка  ПОКОМ</v>
      </c>
      <c r="L36" s="3" t="str">
        <f>VLOOKUP(C36,[5]Sheet!$A:$A,1,0)</f>
        <v>266  Колбаса Филейбургская с сочным окороком, ВЕС, ТМ Баварушка  ПОКОМ</v>
      </c>
      <c r="M36" s="3" t="str">
        <f>VLOOKUP(C36,[6]Sheet!$A:$A,1,0)</f>
        <v>266  Колбаса Филейбургская с сочным окороком, ВЕС, ТМ Баварушка  ПОКОМ</v>
      </c>
      <c r="N36" s="3" t="str">
        <f>VLOOKUP(C36,[7]Sheet!$A:$A,1,0)</f>
        <v>266  Колбаса Филейбургская с сочным окороком, ВЕС, ТМ Баварушка  ПОКОМ</v>
      </c>
    </row>
    <row r="37" spans="1:14" s="1" customFormat="1" ht="11.1" customHeight="1" outlineLevel="1" x14ac:dyDescent="0.2">
      <c r="A37" s="5">
        <v>32</v>
      </c>
      <c r="B37" s="5"/>
      <c r="C37" s="25" t="s">
        <v>26</v>
      </c>
      <c r="D37" s="29" t="s">
        <v>137</v>
      </c>
      <c r="E37" s="7" t="s">
        <v>5</v>
      </c>
      <c r="F37" s="8">
        <v>1234.7170000000001</v>
      </c>
      <c r="G37" s="8">
        <f>VLOOKUP(C37,[1]TDSheet!$B:$D,3,0)</f>
        <v>203.12200000000001</v>
      </c>
      <c r="H37" s="8">
        <f>VLOOKUP(C37,[2]TDSheet!$B:$F,5,0)</f>
        <v>403.07600000000002</v>
      </c>
      <c r="I37" s="8">
        <f>VLOOKUP(C37,[3]TDSheet!$B:$F,5,0)</f>
        <v>83.593999999999994</v>
      </c>
      <c r="K37" s="3" t="str">
        <f>VLOOKUP(C37,[4]Sheet!$A:$A,1,0)</f>
        <v>314 Колбаса вареная Филейская ТМ Вязанка ТС Классическая в оболочке полиамид.  ПОКОМ</v>
      </c>
      <c r="L37" s="3" t="str">
        <f>VLOOKUP(C37,[5]Sheet!$A:$A,1,0)</f>
        <v>314 Колбаса вареная Филейская ТМ Вязанка ТС Классическая в оболочке полиамид.  ПОКОМ</v>
      </c>
      <c r="M37" s="3" t="str">
        <f>VLOOKUP(C37,[6]Sheet!$A:$A,1,0)</f>
        <v>314 Колбаса вареная Филейская ТМ Вязанка ТС Классическая в оболочке полиамид.  ПОКОМ</v>
      </c>
      <c r="N37" s="3" t="str">
        <f>VLOOKUP(C37,[7]Sheet!$A:$A,1,0)</f>
        <v>314 Колбаса вареная Филейская ТМ Вязанка ТС Классическая в оболочке полиамид.  ПОКОМ</v>
      </c>
    </row>
    <row r="38" spans="1:14" s="1" customFormat="1" ht="21.95" customHeight="1" outlineLevel="1" x14ac:dyDescent="0.2">
      <c r="A38" s="5">
        <v>33</v>
      </c>
      <c r="B38" s="5"/>
      <c r="C38" s="25" t="s">
        <v>37</v>
      </c>
      <c r="D38" s="29" t="s">
        <v>137</v>
      </c>
      <c r="E38" s="7" t="s">
        <v>10</v>
      </c>
      <c r="F38" s="15">
        <v>645.6</v>
      </c>
      <c r="G38" s="8">
        <f>VLOOKUP(C38,[1]TDSheet!$B:$D,3,0)</f>
        <v>430.4</v>
      </c>
      <c r="H38" s="8">
        <f>VLOOKUP(C38,[2]TDSheet!$B:$F,5,0)</f>
        <v>388.74799999999999</v>
      </c>
      <c r="I38" s="8">
        <f>VLOOKUP(C38,[3]TDSheet!$B:$F,5,0)</f>
        <v>382</v>
      </c>
      <c r="J38" s="3"/>
      <c r="K38" s="3" t="str">
        <f>VLOOKUP(C38,[4]Sheet!$A:$A,1,0)</f>
        <v>372  Сосиски Сочинки Сливочные 0,4 кг ТМ Стародворье  ПОКОМ</v>
      </c>
      <c r="L38" s="3" t="str">
        <f>VLOOKUP(C38,[5]Sheet!$A:$A,1,0)</f>
        <v>372  Сосиски Сочинки Сливочные 0,4 кг ТМ Стародворье  ПОКОМ</v>
      </c>
      <c r="M38" s="3" t="str">
        <f>VLOOKUP(C38,[6]Sheet!$A:$A,1,0)</f>
        <v>372  Сосиски Сочинки Сливочные 0,4 кг ТМ Стародворье  ПОКОМ</v>
      </c>
      <c r="N38" s="3" t="str">
        <f>VLOOKUP(C38,[7]Sheet!$A:$A,1,0)</f>
        <v>372  Сосиски Сочинки Сливочные 0,4 кг ТМ Стародворье  ПОКОМ</v>
      </c>
    </row>
    <row r="39" spans="1:14" s="1" customFormat="1" ht="11.1" customHeight="1" outlineLevel="1" x14ac:dyDescent="0.2">
      <c r="A39" s="5">
        <v>34</v>
      </c>
      <c r="B39" s="5"/>
      <c r="C39" s="26" t="s">
        <v>39</v>
      </c>
      <c r="D39" s="29" t="s">
        <v>137</v>
      </c>
      <c r="E39" s="7" t="s">
        <v>10</v>
      </c>
      <c r="F39" s="11">
        <v>608.99800000000005</v>
      </c>
      <c r="G39" s="8"/>
      <c r="H39" s="8"/>
      <c r="I39" s="8">
        <f>VLOOKUP(C39,[3]TDSheet!$B:$F,5,0)</f>
        <v>1151.971</v>
      </c>
      <c r="J39" s="3"/>
      <c r="K39" s="3" t="str">
        <f>VLOOKUP(C39,[4]Sheet!$A:$A,1,0)</f>
        <v>247  Сардельки Нежные, ВЕС.  ПОКОМ</v>
      </c>
      <c r="L39" s="3" t="str">
        <f>VLOOKUP(C39,[5]Sheet!$A:$A,1,0)</f>
        <v>247  Сардельки Нежные, ВЕС.  ПОКОМ</v>
      </c>
      <c r="M39" s="3" t="str">
        <f>VLOOKUP(C39,[6]Sheet!$A:$A,1,0)</f>
        <v>247  Сардельки Нежные, ВЕС.  ПОКОМ</v>
      </c>
      <c r="N39" s="3" t="str">
        <f>VLOOKUP(C39,[7]Sheet!$A:$A,1,0)</f>
        <v>247  Сардельки Нежные, ВЕС.  ПОКОМ</v>
      </c>
    </row>
    <row r="40" spans="1:14" s="1" customFormat="1" ht="11.1" customHeight="1" outlineLevel="1" x14ac:dyDescent="0.2">
      <c r="A40" s="5">
        <v>35</v>
      </c>
      <c r="B40" s="5"/>
      <c r="C40" s="25" t="s">
        <v>45</v>
      </c>
      <c r="D40" s="29" t="s">
        <v>137</v>
      </c>
      <c r="E40" s="7" t="s">
        <v>10</v>
      </c>
      <c r="F40" s="17">
        <v>398.50290000000001</v>
      </c>
      <c r="G40" s="8">
        <f>VLOOKUP(C40,[1]TDSheet!$B:$D,3,0)</f>
        <v>201.15</v>
      </c>
      <c r="H40" s="8">
        <f>VLOOKUP(C40,[2]TDSheet!$B:$F,5,0)</f>
        <v>822.6</v>
      </c>
      <c r="I40" s="8">
        <f>VLOOKUP(C40,[3]TDSheet!$B:$F,5,0)</f>
        <v>325.35000000000002</v>
      </c>
      <c r="J40" s="3"/>
      <c r="K40" s="3" t="str">
        <f>VLOOKUP(C40,[4]Sheet!$A:$A,1,0)</f>
        <v>032  Сосиски Вязанка Сливочные, Вязанка амицел МГС, 0.45кг, ПОКОМ</v>
      </c>
      <c r="L40" s="3" t="str">
        <f>VLOOKUP(C40,[5]Sheet!$A:$A,1,0)</f>
        <v>032  Сосиски Вязанка Сливочные, Вязанка амицел МГС, 0.45кг, ПОКОМ</v>
      </c>
      <c r="M40" s="3" t="str">
        <f>VLOOKUP(C40,[6]Sheet!$A:$A,1,0)</f>
        <v>032  Сосиски Вязанка Сливочные, Вязанка амицел МГС, 0.45кг, ПОКОМ</v>
      </c>
      <c r="N40" s="3" t="str">
        <f>VLOOKUP(C40,[7]Sheet!$A:$A,1,0)</f>
        <v>032  Сосиски Вязанка Сливочные, Вязанка амицел МГС, 0.45кг, ПОКОМ</v>
      </c>
    </row>
    <row r="41" spans="1:14" s="1" customFormat="1" ht="11.1" customHeight="1" outlineLevel="1" x14ac:dyDescent="0.2">
      <c r="A41" s="5">
        <v>36</v>
      </c>
      <c r="B41" s="5" t="s">
        <v>108</v>
      </c>
      <c r="C41" s="25" t="s">
        <v>35</v>
      </c>
      <c r="D41" s="29" t="s">
        <v>137</v>
      </c>
      <c r="E41" s="7" t="s">
        <v>5</v>
      </c>
      <c r="F41" s="11">
        <v>670.78899999999999</v>
      </c>
      <c r="G41" s="8">
        <f>VLOOKUP(C41,[1]TDSheet!$B:$D,3,0)</f>
        <v>159.19300000000001</v>
      </c>
      <c r="H41" s="8">
        <f>VLOOKUP(C41,[2]TDSheet!$B:$F,5,0)</f>
        <v>526.63300000000004</v>
      </c>
      <c r="I41" s="8">
        <f>VLOOKUP(C41,[3]TDSheet!$B:$F,5,0)</f>
        <v>197.72800000000001</v>
      </c>
      <c r="K41" s="3" t="str">
        <f>VLOOKUP(C41,[4]Sheet!$A:$A,1,0)</f>
        <v>225  Колбаса Дугушка со шпиком, ВЕС, ТМ Стародворье   ПОКОМ</v>
      </c>
      <c r="L41" s="3" t="str">
        <f>VLOOKUP(C41,[5]Sheet!$A:$A,1,0)</f>
        <v>225  Колбаса Дугушка со шпиком, ВЕС, ТМ Стародворье   ПОКОМ</v>
      </c>
      <c r="M41" s="3" t="str">
        <f>VLOOKUP(C41,[6]Sheet!$A:$A,1,0)</f>
        <v>225  Колбаса Дугушка со шпиком, ВЕС, ТМ Стародворье   ПОКОМ</v>
      </c>
      <c r="N41" s="3" t="str">
        <f>VLOOKUP(C41,[7]Sheet!$A:$A,1,0)</f>
        <v>225  Колбаса Дугушка со шпиком, ВЕС, ТМ Стародворье   ПОКОМ</v>
      </c>
    </row>
    <row r="42" spans="1:14" s="1" customFormat="1" ht="11.1" customHeight="1" outlineLevel="1" x14ac:dyDescent="0.2">
      <c r="A42" s="5">
        <v>37</v>
      </c>
      <c r="B42" s="5"/>
      <c r="C42" s="25" t="s">
        <v>56</v>
      </c>
      <c r="D42" s="29" t="s">
        <v>137</v>
      </c>
      <c r="E42" s="7" t="s">
        <v>10</v>
      </c>
      <c r="F42" s="11">
        <v>243.977</v>
      </c>
      <c r="G42" s="8">
        <f>VLOOKUP(C42,[1]TDSheet!$B:$D,3,0)</f>
        <v>270.12200000000001</v>
      </c>
      <c r="H42" s="8">
        <f>VLOOKUP(C42,[2]TDSheet!$B:$F,5,0)</f>
        <v>13.539</v>
      </c>
      <c r="I42" s="8">
        <f>VLOOKUP(C42,[3]TDSheet!$B:$F,5,0)</f>
        <v>957.11699999999996</v>
      </c>
      <c r="J42" s="3"/>
      <c r="K42" s="3" t="str">
        <f>VLOOKUP(C42,[4]Sheet!$A:$A,1,0)</f>
        <v>257  Сосиски Молочные оригинальные ТМ Особый рецепт, ВЕС.   ПОКОМ</v>
      </c>
      <c r="L42" s="3" t="str">
        <f>VLOOKUP(C42,[5]Sheet!$A:$A,1,0)</f>
        <v>257  Сосиски Молочные оригинальные ТМ Особый рецепт, ВЕС.   ПОКОМ</v>
      </c>
      <c r="M42" s="3" t="str">
        <f>VLOOKUP(C42,[6]Sheet!$A:$A,1,0)</f>
        <v>257  Сосиски Молочные оригинальные ТМ Особый рецепт, ВЕС.   ПОКОМ</v>
      </c>
      <c r="N42" s="3" t="str">
        <f>VLOOKUP(C42,[7]Sheet!$A:$A,1,0)</f>
        <v>257  Сосиски Молочные оригинальные ТМ Особый рецепт, ВЕС.   ПОКОМ</v>
      </c>
    </row>
    <row r="43" spans="1:14" s="1" customFormat="1" ht="11.1" customHeight="1" outlineLevel="1" x14ac:dyDescent="0.2">
      <c r="A43" s="5">
        <v>38</v>
      </c>
      <c r="B43" s="5"/>
      <c r="C43" s="26" t="s">
        <v>32</v>
      </c>
      <c r="D43" s="29" t="s">
        <v>137</v>
      </c>
      <c r="E43" s="7" t="s">
        <v>10</v>
      </c>
      <c r="F43" s="11">
        <v>835.851</v>
      </c>
      <c r="G43" s="8"/>
      <c r="H43" s="8"/>
      <c r="I43" s="8">
        <f>VLOOKUP(C43,[3]TDSheet!$B:$F,5,0)</f>
        <v>406.54</v>
      </c>
      <c r="J43" s="3"/>
      <c r="K43" s="3" t="str">
        <f>VLOOKUP(C43,[4]Sheet!$A:$A,1,0)</f>
        <v>018  Сосиски Рубленые, Вязанка вискофан  ВЕС.ПОКОМ</v>
      </c>
      <c r="L43" s="3" t="str">
        <f>VLOOKUP(C43,[5]Sheet!$A:$A,1,0)</f>
        <v>018  Сосиски Рубленые, Вязанка вискофан  ВЕС.ПОКОМ</v>
      </c>
      <c r="M43" s="3" t="str">
        <f>VLOOKUP(C43,[6]Sheet!$A:$A,1,0)</f>
        <v>018  Сосиски Рубленые, Вязанка вискофан  ВЕС.ПОКОМ</v>
      </c>
      <c r="N43" s="3" t="str">
        <f>VLOOKUP(C43,[7]Sheet!$A:$A,1,0)</f>
        <v>018  Сосиски Рубленые, Вязанка вискофан  ВЕС.ПОКОМ</v>
      </c>
    </row>
    <row r="44" spans="1:14" s="1" customFormat="1" ht="11.1" customHeight="1" outlineLevel="1" x14ac:dyDescent="0.2">
      <c r="A44" s="5">
        <v>39</v>
      </c>
      <c r="B44" s="5"/>
      <c r="C44" s="25" t="s">
        <v>38</v>
      </c>
      <c r="D44" s="29" t="s">
        <v>137</v>
      </c>
      <c r="E44" s="7" t="s">
        <v>10</v>
      </c>
      <c r="F44" s="11">
        <v>629.78300000000002</v>
      </c>
      <c r="G44" s="8">
        <f>VLOOKUP(C44,[1]TDSheet!$B:$D,3,0)</f>
        <v>65.293999999999997</v>
      </c>
      <c r="H44" s="8"/>
      <c r="I44" s="8">
        <f>VLOOKUP(C44,[3]TDSheet!$B:$F,5,0)</f>
        <v>493.55399999999997</v>
      </c>
      <c r="K44" s="3" t="str">
        <f>VLOOKUP(C44,[4]Sheet!$A:$A,1,0)</f>
        <v>363 Сардельки Филейские Вязанка ТМ Вязанка в обол NDX  ПОКОМ</v>
      </c>
      <c r="L44" s="3" t="str">
        <f>VLOOKUP(C44,[5]Sheet!$A:$A,1,0)</f>
        <v>363 Сардельки Филейские Вязанка ТМ Вязанка в обол NDX  ПОКОМ</v>
      </c>
      <c r="M44" s="3" t="str">
        <f>VLOOKUP(C44,[6]Sheet!$A:$A,1,0)</f>
        <v>363 Сардельки Филейские Вязанка ТМ Вязанка в обол NDX  ПОКОМ</v>
      </c>
      <c r="N44" s="3" t="str">
        <f>VLOOKUP(C44,[7]Sheet!$A:$A,1,0)</f>
        <v>363 Сардельки Филейские Вязанка ТМ Вязанка в обол NDX  ПОКОМ</v>
      </c>
    </row>
    <row r="45" spans="1:14" s="1" customFormat="1" ht="11.1" customHeight="1" outlineLevel="1" x14ac:dyDescent="0.2">
      <c r="A45" s="5">
        <v>40</v>
      </c>
      <c r="B45" s="5"/>
      <c r="C45" s="26" t="s">
        <v>54</v>
      </c>
      <c r="D45" s="29" t="s">
        <v>137</v>
      </c>
      <c r="E45" s="7" t="s">
        <v>10</v>
      </c>
      <c r="F45" s="17">
        <v>271.92869999999999</v>
      </c>
      <c r="G45" s="8">
        <f>VLOOKUP(C45,[1]TDSheet!$B:$D,3,0)</f>
        <v>151.65</v>
      </c>
      <c r="H45" s="8">
        <f>VLOOKUP(C45,[2]TDSheet!$B:$F,5,0)</f>
        <v>610.65</v>
      </c>
      <c r="I45" s="8"/>
      <c r="J45" s="3"/>
      <c r="K45" s="3" t="str">
        <f>VLOOKUP(C45,[4]Sheet!$A:$A,1,0)</f>
        <v>030  Сосиски Вязанка Молочные, Вязанка вискофан МГС, 0.45кг, ПОКОМ</v>
      </c>
      <c r="L45" s="3" t="str">
        <f>VLOOKUP(C45,[5]Sheet!$A:$A,1,0)</f>
        <v>030  Сосиски Вязанка Молочные, Вязанка вискофан МГС, 0.45кг, ПОКОМ</v>
      </c>
      <c r="M45" s="3" t="str">
        <f>VLOOKUP(C45,[6]Sheet!$A:$A,1,0)</f>
        <v>030  Сосиски Вязанка Молочные, Вязанка вискофан МГС, 0.45кг, ПОКОМ</v>
      </c>
      <c r="N45" s="3" t="str">
        <f>VLOOKUP(C45,[7]Sheet!$A:$A,1,0)</f>
        <v>030  Сосиски Вязанка Молочные, Вязанка вискофан МГС, 0.45кг, ПОКОМ</v>
      </c>
    </row>
    <row r="46" spans="1:14" s="1" customFormat="1" ht="21.95" customHeight="1" outlineLevel="1" x14ac:dyDescent="0.2">
      <c r="A46" s="5">
        <v>41</v>
      </c>
      <c r="B46" s="5"/>
      <c r="C46" s="26" t="s">
        <v>84</v>
      </c>
      <c r="D46" s="29" t="s">
        <v>137</v>
      </c>
      <c r="E46" s="7" t="s">
        <v>10</v>
      </c>
      <c r="F46" s="13"/>
      <c r="G46" s="8"/>
      <c r="H46" s="8"/>
      <c r="I46" s="8">
        <f>VLOOKUP(C46,[3]TDSheet!$B:$F,5,0)</f>
        <v>1016.366</v>
      </c>
      <c r="J46" s="3"/>
      <c r="K46" s="3" t="str">
        <f>VLOOKUP(C46,[4]Sheet!$A:$A,1,0)</f>
        <v>322 Сосиски Сочинки с сыром ТМ Стародворье в оболочке  ПОКОМ</v>
      </c>
      <c r="L46" s="3" t="str">
        <f>VLOOKUP(C46,[5]Sheet!$A:$A,1,0)</f>
        <v>322 Сосиски Сочинки с сыром ТМ Стародворье в оболочке  ПОКОМ</v>
      </c>
      <c r="M46" s="3" t="str">
        <f>VLOOKUP(C46,[6]Sheet!$A:$A,1,0)</f>
        <v>322 Сосиски Сочинки с сыром ТМ Стародворье в оболочке  ПОКОМ</v>
      </c>
      <c r="N46" s="3" t="str">
        <f>VLOOKUP(C46,[7]Sheet!$A:$A,1,0)</f>
        <v>322 Сосиски Сочинки с сыром ТМ Стародворье в оболочке  ПОКОМ</v>
      </c>
    </row>
    <row r="47" spans="1:14" s="1" customFormat="1" ht="11.1" customHeight="1" outlineLevel="1" x14ac:dyDescent="0.2">
      <c r="A47" s="5">
        <v>42</v>
      </c>
      <c r="B47" s="5"/>
      <c r="C47" s="26" t="s">
        <v>55</v>
      </c>
      <c r="D47" s="29" t="s">
        <v>137</v>
      </c>
      <c r="E47" s="7" t="s">
        <v>21</v>
      </c>
      <c r="F47" s="11">
        <v>267.488</v>
      </c>
      <c r="G47" s="8"/>
      <c r="H47" s="8">
        <f>VLOOKUP(C47,[2]TDSheet!$B:$F,5,0)</f>
        <v>157.52000000000001</v>
      </c>
      <c r="I47" s="8">
        <f>VLOOKUP(C47,[3]TDSheet!$B:$F,5,0)</f>
        <v>545.17999999999995</v>
      </c>
      <c r="J47" s="3"/>
      <c r="K47" s="3" t="str">
        <f>VLOOKUP(C47,[4]Sheet!$A:$A,1,0)</f>
        <v>243  Колбаса Сервелат Зернистый, ВЕС.  ПОКОМ</v>
      </c>
      <c r="L47" s="3" t="str">
        <f>VLOOKUP(C47,[5]Sheet!$A:$A,1,0)</f>
        <v>243  Колбаса Сервелат Зернистый, ВЕС.  ПОКОМ</v>
      </c>
      <c r="M47" s="3" t="str">
        <f>VLOOKUP(C47,[6]Sheet!$A:$A,1,0)</f>
        <v>243  Колбаса Сервелат Зернистый, ВЕС.  ПОКОМ</v>
      </c>
      <c r="N47" s="3" t="str">
        <f>VLOOKUP(C47,[7]Sheet!$A:$A,1,0)</f>
        <v>243  Колбаса Сервелат Зернистый, ВЕС.  ПОКОМ</v>
      </c>
    </row>
    <row r="48" spans="1:14" s="1" customFormat="1" ht="11.1" customHeight="1" outlineLevel="1" x14ac:dyDescent="0.2">
      <c r="A48" s="5">
        <v>43</v>
      </c>
      <c r="B48" s="5" t="s">
        <v>109</v>
      </c>
      <c r="C48" s="25" t="s">
        <v>61</v>
      </c>
      <c r="D48" s="29" t="s">
        <v>137</v>
      </c>
      <c r="E48" s="7" t="s">
        <v>10</v>
      </c>
      <c r="F48" s="17">
        <v>165.74160000000001</v>
      </c>
      <c r="G48" s="8">
        <f>VLOOKUP(C48,[1]TDSheet!$B:$D,3,0)</f>
        <v>210.14160000000001</v>
      </c>
      <c r="H48" s="8">
        <f>VLOOKUP(C48,[2]TDSheet!$B:$F,5,0)</f>
        <v>131.34159999999997</v>
      </c>
      <c r="I48" s="8">
        <f>VLOOKUP(C48,[3]TDSheet!$B:$F,5,0)</f>
        <v>439.34159999999997</v>
      </c>
      <c r="K48" s="3" t="str">
        <f>VLOOKUP(C48,[4]Sheet!$A:$A,1,0)</f>
        <v>352  Сардельки Сочинки с сыром 0,4 кг ТМ Стародворье   ПОКОМ</v>
      </c>
      <c r="L48" s="3" t="str">
        <f>VLOOKUP(C48,[5]Sheet!$A:$A,1,0)</f>
        <v>352  Сардельки Сочинки с сыром 0,4 кг ТМ Стародворье   ПОКОМ</v>
      </c>
      <c r="M48" s="3" t="str">
        <f>VLOOKUP(C48,[6]Sheet!$A:$A,1,0)</f>
        <v>352  Сардельки Сочинки с сыром 0,4 кг ТМ Стародворье   ПОКОМ</v>
      </c>
      <c r="N48" s="3" t="str">
        <f>VLOOKUP(C48,[7]Sheet!$A:$A,1,0)</f>
        <v>352  Сардельки Сочинки с сыром 0,4 кг ТМ Стародворье   ПОКОМ</v>
      </c>
    </row>
    <row r="49" spans="1:14" s="1" customFormat="1" ht="11.1" customHeight="1" outlineLevel="1" x14ac:dyDescent="0.2">
      <c r="A49" s="5">
        <v>44</v>
      </c>
      <c r="B49" s="5"/>
      <c r="C49" s="26" t="s">
        <v>47</v>
      </c>
      <c r="D49" s="29" t="s">
        <v>137</v>
      </c>
      <c r="E49" s="7" t="s">
        <v>21</v>
      </c>
      <c r="F49" s="11">
        <v>389.49400000000003</v>
      </c>
      <c r="G49" s="8"/>
      <c r="H49" s="8"/>
      <c r="I49" s="8">
        <f>VLOOKUP(C49,[3]TDSheet!$B:$F,5,0)</f>
        <v>546.09</v>
      </c>
      <c r="J49" s="3"/>
      <c r="K49" s="3" t="str">
        <f>VLOOKUP(C49,[4]Sheet!$A:$A,1,0)</f>
        <v>297  Колбаса Мясорубская с рубленой грудинкой ВЕС ТМ Стародворье  ПОКОМ</v>
      </c>
      <c r="L49" s="3" t="str">
        <f>VLOOKUP(C49,[5]Sheet!$A:$A,1,0)</f>
        <v>297  Колбаса Мясорубская с рубленой грудинкой ВЕС ТМ Стародворье  ПОКОМ</v>
      </c>
      <c r="M49" s="3" t="str">
        <f>VLOOKUP(C49,[6]Sheet!$A:$A,1,0)</f>
        <v>297  Колбаса Мясорубская с рубленой грудинкой ВЕС ТМ Стародворье  ПОКОМ</v>
      </c>
      <c r="N49" s="3" t="str">
        <f>VLOOKUP(C49,[7]Sheet!$A:$A,1,0)</f>
        <v>297  Колбаса Мясорубская с рубленой грудинкой ВЕС ТМ Стародворье  ПОКОМ</v>
      </c>
    </row>
    <row r="50" spans="1:14" s="1" customFormat="1" ht="11.1" customHeight="1" outlineLevel="1" x14ac:dyDescent="0.2">
      <c r="A50" s="5">
        <v>45</v>
      </c>
      <c r="B50" s="5"/>
      <c r="C50" s="25" t="s">
        <v>41</v>
      </c>
      <c r="D50" s="29" t="s">
        <v>137</v>
      </c>
      <c r="E50" s="7" t="s">
        <v>7</v>
      </c>
      <c r="F50" s="11">
        <v>499.88900000000001</v>
      </c>
      <c r="G50" s="8">
        <f>VLOOKUP(C50,[1]TDSheet!$B:$D,3,0)</f>
        <v>126.349</v>
      </c>
      <c r="H50" s="8">
        <f>VLOOKUP(C50,[2]TDSheet!$B:$F,5,0)</f>
        <v>97.822000000000003</v>
      </c>
      <c r="I50" s="8">
        <f>VLOOKUP(C50,[3]TDSheet!$B:$F,5,0)</f>
        <v>65.649000000000001</v>
      </c>
      <c r="J50" s="3"/>
      <c r="K50" s="3" t="str">
        <f>VLOOKUP(C50,[4]Sheet!$A:$A,1,0)</f>
        <v>370 Ветчина Сливушка с индейкой ТМ Вязанка в оболочке полиамид.</v>
      </c>
      <c r="L50" s="3" t="str">
        <f>VLOOKUP(C50,[5]Sheet!$A:$A,1,0)</f>
        <v>370 Ветчина Сливушка с индейкой ТМ Вязанка в оболочке полиамид.</v>
      </c>
      <c r="M50" s="3" t="str">
        <f>VLOOKUP(C50,[6]Sheet!$A:$A,1,0)</f>
        <v>370 Ветчина Сливушка с индейкой ТМ Вязанка в оболочке полиамид.</v>
      </c>
      <c r="N50" s="3" t="str">
        <f>VLOOKUP(C50,[7]Sheet!$A:$A,1,0)</f>
        <v>370 Ветчина Сливушка с индейкой ТМ Вязанка в оболочке полиамид.</v>
      </c>
    </row>
    <row r="51" spans="1:14" s="1" customFormat="1" ht="11.1" customHeight="1" outlineLevel="1" x14ac:dyDescent="0.2">
      <c r="A51" s="5">
        <v>46</v>
      </c>
      <c r="B51" s="5"/>
      <c r="C51" s="25" t="s">
        <v>43</v>
      </c>
      <c r="D51" s="29" t="s">
        <v>137</v>
      </c>
      <c r="E51" s="7" t="s">
        <v>10</v>
      </c>
      <c r="F51" s="11">
        <v>466.286</v>
      </c>
      <c r="G51" s="8"/>
      <c r="H51" s="8"/>
      <c r="I51" s="8">
        <f>VLOOKUP(C51,[3]TDSheet!$B:$F,5,0)</f>
        <v>223.88799999999998</v>
      </c>
      <c r="J51" s="3"/>
      <c r="K51" s="3" t="str">
        <f>VLOOKUP(C51,[4]Sheet!$A:$A,1,0)</f>
        <v>263  Шпикачки Стародворские, ВЕС.  ПОКОМ</v>
      </c>
      <c r="L51" s="3" t="str">
        <f>VLOOKUP(C51,[5]Sheet!$A:$A,1,0)</f>
        <v>263  Шпикачки Стародворские, ВЕС.  ПОКОМ</v>
      </c>
      <c r="M51" s="3" t="str">
        <f>VLOOKUP(C51,[6]Sheet!$A:$A,1,0)</f>
        <v>263  Шпикачки Стародворские, ВЕС.  ПОКОМ</v>
      </c>
      <c r="N51" s="3" t="str">
        <f>VLOOKUP(C51,[7]Sheet!$A:$A,1,0)</f>
        <v>263  Шпикачки Стародворские, ВЕС.  ПОКОМ</v>
      </c>
    </row>
    <row r="52" spans="1:14" s="1" customFormat="1" ht="11.1" customHeight="1" outlineLevel="1" x14ac:dyDescent="0.2">
      <c r="A52" s="5">
        <v>47</v>
      </c>
      <c r="B52" s="5" t="s">
        <v>110</v>
      </c>
      <c r="C52" s="26" t="s">
        <v>36</v>
      </c>
      <c r="D52" s="29" t="s">
        <v>137</v>
      </c>
      <c r="E52" s="7" t="s">
        <v>5</v>
      </c>
      <c r="F52" s="15">
        <v>651.6</v>
      </c>
      <c r="G52" s="8"/>
      <c r="H52" s="8"/>
      <c r="I52" s="8"/>
      <c r="J52" s="3"/>
      <c r="K52" s="3" t="str">
        <f>VLOOKUP(C52,[4]Sheet!$A:$A,1,0)</f>
        <v>367 Вареные колбасы Молокуша Вязанка Фикс.вес 0,45 п/а Вязанка  ПОКОМ</v>
      </c>
      <c r="L52" s="3" t="str">
        <f>VLOOKUP(C52,[5]Sheet!$A:$A,1,0)</f>
        <v>367 Вареные колбасы Молокуша Вязанка Фикс.вес 0,45 п/а Вязанка  ПОКОМ</v>
      </c>
      <c r="M52" s="3" t="str">
        <f>VLOOKUP(C52,[6]Sheet!$A:$A,1,0)</f>
        <v>367 Вареные колбасы Молокуша Вязанка Фикс.вес 0,45 п/а Вязанка  ПОКОМ</v>
      </c>
      <c r="N52" s="3" t="str">
        <f>VLOOKUP(C52,[7]Sheet!$A:$A,1,0)</f>
        <v>367 Вареные колбасы Молокуша Вязанка Фикс.вес 0,45 п/а Вязанка  ПОКОМ</v>
      </c>
    </row>
    <row r="53" spans="1:14" s="1" customFormat="1" ht="11.1" customHeight="1" outlineLevel="1" x14ac:dyDescent="0.2">
      <c r="A53" s="5">
        <v>48</v>
      </c>
      <c r="B53" s="5"/>
      <c r="C53" s="26" t="s">
        <v>60</v>
      </c>
      <c r="D53" s="29" t="s">
        <v>137</v>
      </c>
      <c r="E53" s="7" t="s">
        <v>21</v>
      </c>
      <c r="F53" s="11">
        <v>175.499</v>
      </c>
      <c r="G53" s="8"/>
      <c r="H53" s="8">
        <f>VLOOKUP(C53,[2]TDSheet!$B:$F,5,0)</f>
        <v>100.511</v>
      </c>
      <c r="I53" s="8">
        <f>VLOOKUP(C53,[3]TDSheet!$B:$F,5,0)</f>
        <v>306.87799999999999</v>
      </c>
      <c r="J53" s="3"/>
      <c r="K53" s="3" t="str">
        <f>VLOOKUP(C53,[4]Sheet!$A:$A,1,0)</f>
        <v>267  Колбаса Салями Филейбургская зернистая, оболочка фиброуз, ВЕС, ТМ Баварушка  ПОКОМ</v>
      </c>
      <c r="L53" s="3" t="str">
        <f>VLOOKUP(C53,[5]Sheet!$A:$A,1,0)</f>
        <v>267  Колбаса Салями Филейбургская зернистая, оболочка фиброуз, ВЕС, ТМ Баварушка  ПОКОМ</v>
      </c>
      <c r="M53" s="3" t="str">
        <f>VLOOKUP(C53,[6]Sheet!$A:$A,1,0)</f>
        <v>267  Колбаса Салями Филейбургская зернистая, оболочка фиброуз, ВЕС, ТМ Баварушка  ПОКОМ</v>
      </c>
      <c r="N53" s="3" t="str">
        <f>VLOOKUP(C53,[7]Sheet!$A:$A,1,0)</f>
        <v>267  Колбаса Салями Филейбургская зернистая, оболочка фиброуз, ВЕС, ТМ Баварушка  ПОКОМ</v>
      </c>
    </row>
    <row r="54" spans="1:14" s="1" customFormat="1" ht="11.1" customHeight="1" outlineLevel="1" x14ac:dyDescent="0.2">
      <c r="A54" s="5">
        <v>49</v>
      </c>
      <c r="B54" s="5"/>
      <c r="C54" s="26" t="s">
        <v>80</v>
      </c>
      <c r="D54" s="29" t="s">
        <v>137</v>
      </c>
      <c r="E54" s="7" t="s">
        <v>10</v>
      </c>
      <c r="F54" s="18">
        <v>289.2</v>
      </c>
      <c r="G54" s="8">
        <f>VLOOKUP(C54,[1]TDSheet!$B:$D,3,0)</f>
        <v>140</v>
      </c>
      <c r="H54" s="8">
        <f>VLOOKUP(C54,[2]TDSheet!$B:$F,5,0)</f>
        <v>32</v>
      </c>
      <c r="I54" s="8">
        <f>VLOOKUP(C54,[3]TDSheet!$B:$F,5,0)</f>
        <v>407.20000000000005</v>
      </c>
      <c r="J54" s="3"/>
      <c r="K54" s="3" t="str">
        <f>VLOOKUP(C54,[4]Sheet!$A:$A,1,0)</f>
        <v>381  Сардельки Сочинки 0,4кг ТМ Стародворье  ПОКОМ</v>
      </c>
      <c r="L54" s="3" t="str">
        <f>VLOOKUP(C54,[5]Sheet!$A:$A,1,0)</f>
        <v>381  Сардельки Сочинки 0,4кг ТМ Стародворье  ПОКОМ</v>
      </c>
      <c r="M54" s="3" t="str">
        <f>VLOOKUP(C54,[6]Sheet!$A:$A,1,0)</f>
        <v>381  Сардельки Сочинки 0,4кг ТМ Стародворье  ПОКОМ</v>
      </c>
      <c r="N54" s="3" t="str">
        <f>VLOOKUP(C54,[7]Sheet!$A:$A,1,0)</f>
        <v>381  Сардельки Сочинки 0,4кг ТМ Стародворье  ПОКОМ</v>
      </c>
    </row>
    <row r="55" spans="1:14" s="1" customFormat="1" ht="11.1" customHeight="1" outlineLevel="1" x14ac:dyDescent="0.2">
      <c r="A55" s="5">
        <v>50</v>
      </c>
      <c r="B55" s="5"/>
      <c r="C55" s="26" t="s">
        <v>42</v>
      </c>
      <c r="D55" s="29" t="s">
        <v>137</v>
      </c>
      <c r="E55" s="7" t="s">
        <v>21</v>
      </c>
      <c r="F55" s="11">
        <v>493.654</v>
      </c>
      <c r="G55" s="8"/>
      <c r="H55" s="8">
        <f>VLOOKUP(C55,[2]TDSheet!$B:$F,5,0)</f>
        <v>57.371000000000002</v>
      </c>
      <c r="I55" s="8">
        <f>VLOOKUP(C55,[3]TDSheet!$B:$F,5,0)</f>
        <v>0</v>
      </c>
      <c r="J55" s="3"/>
      <c r="K55" s="3" t="str">
        <f>VLOOKUP(C55,[4]Sheet!$A:$A,1,0)</f>
        <v>358 Колбаса Сервелат Мясорубский ТМ Стародворье с мелкорубленным окороком в вак упак  ПОКОМ</v>
      </c>
      <c r="L55" s="3" t="str">
        <f>VLOOKUP(C55,[5]Sheet!$A:$A,1,0)</f>
        <v>358 Колбаса Сервелат Мясорубский ТМ Стародворье с мелкорубленным окороком в вак упак  ПОКОМ</v>
      </c>
      <c r="M55" s="3" t="str">
        <f>VLOOKUP(C55,[6]Sheet!$A:$A,1,0)</f>
        <v>358 Колбаса Сервелат Мясорубский ТМ Стародворье с мелкорубленным окороком в вак упак  ПОКОМ</v>
      </c>
      <c r="N55" s="3" t="str">
        <f>VLOOKUP(C55,[7]Sheet!$A:$A,1,0)</f>
        <v>358 Колбаса Сервелат Мясорубский ТМ Стародворье с мелкорубленным окороком в вак упак  ПОКОМ</v>
      </c>
    </row>
    <row r="56" spans="1:14" s="1" customFormat="1" ht="11.1" customHeight="1" outlineLevel="1" x14ac:dyDescent="0.2">
      <c r="A56" s="5">
        <v>51</v>
      </c>
      <c r="B56" s="5"/>
      <c r="C56" s="26" t="s">
        <v>87</v>
      </c>
      <c r="D56" s="29" t="s">
        <v>137</v>
      </c>
      <c r="E56" s="7" t="s">
        <v>21</v>
      </c>
      <c r="F56" s="15"/>
      <c r="G56" s="8"/>
      <c r="H56" s="8"/>
      <c r="I56" s="8">
        <f>VLOOKUP(C56,[3]TDSheet!$B:$F,5,0)</f>
        <v>466.06199999999995</v>
      </c>
      <c r="J56" s="3"/>
      <c r="K56" s="3" t="str">
        <f>VLOOKUP(C56,[4]Sheet!$A:$A,1,0)</f>
        <v>316 Колбаса варенокоиз мяса птицы Сервелат Пражский ТМ Зареченские ТС Зареченские  ПОКОМ</v>
      </c>
      <c r="L56" s="3" t="str">
        <f>VLOOKUP(C56,[5]Sheet!$A:$A,1,0)</f>
        <v>316 Колбаса варенокоиз мяса птицы Сервелат Пражский ТМ Зареченские ТС Зареченские  ПОКОМ</v>
      </c>
      <c r="M56" s="3" t="str">
        <f>VLOOKUP(C56,[6]Sheet!$A:$A,1,0)</f>
        <v>316 Колбаса варенокоиз мяса птицы Сервелат Пражский ТМ Зареченские ТС Зареченские  ПОКОМ</v>
      </c>
      <c r="N56" s="3" t="str">
        <f>VLOOKUP(C56,[7]Sheet!$A:$A,1,0)</f>
        <v>316 Колбаса варенокоиз мяса птицы Сервелат Пражский ТМ Зареченские ТС Зареченские  ПОКОМ</v>
      </c>
    </row>
    <row r="57" spans="1:14" s="1" customFormat="1" ht="11.1" customHeight="1" outlineLevel="1" x14ac:dyDescent="0.2">
      <c r="A57" s="5">
        <v>52</v>
      </c>
      <c r="B57" s="5" t="s">
        <v>111</v>
      </c>
      <c r="C57" s="26" t="s">
        <v>51</v>
      </c>
      <c r="D57" s="29" t="s">
        <v>137</v>
      </c>
      <c r="E57" s="7" t="s">
        <v>10</v>
      </c>
      <c r="F57" s="15">
        <v>310.5</v>
      </c>
      <c r="G57" s="8"/>
      <c r="H57" s="8">
        <f>VLOOKUP(C57,[2]TDSheet!$B:$F,5,0)</f>
        <v>135</v>
      </c>
      <c r="I57" s="8"/>
      <c r="K57" s="3" t="str">
        <f>VLOOKUP(C57,[4]Sheet!$A:$A,1,0)</f>
        <v>350 Сосиски Молокуши миникушай ТМ Вязанка в оболочке амицел в модифиц газовой среде 0,45 кг  Поком</v>
      </c>
      <c r="L57" s="3" t="str">
        <f>VLOOKUP(C57,[5]Sheet!$A:$A,1,0)</f>
        <v>350 Сосиски Молокуши миникушай ТМ Вязанка в оболочке амицел в модифиц газовой среде 0,45 кг  Поком</v>
      </c>
      <c r="M57" s="3" t="str">
        <f>VLOOKUP(C57,[6]Sheet!$A:$A,1,0)</f>
        <v>350 Сосиски Молокуши миникушай ТМ Вязанка в оболочке амицел в модифиц газовой среде 0,45 кг  Поком</v>
      </c>
      <c r="N57" s="3" t="str">
        <f>VLOOKUP(C57,[7]Sheet!$A:$A,1,0)</f>
        <v>350 Сосиски Молокуши миникушай ТМ Вязанка в оболочке амицел в модифиц газовой среде 0,45 кг  Поком</v>
      </c>
    </row>
    <row r="58" spans="1:14" s="1" customFormat="1" ht="21.95" customHeight="1" outlineLevel="1" x14ac:dyDescent="0.2">
      <c r="A58" s="5">
        <v>53</v>
      </c>
      <c r="B58" s="5" t="s">
        <v>112</v>
      </c>
      <c r="C58" s="26" t="s">
        <v>50</v>
      </c>
      <c r="D58" s="29" t="s">
        <v>137</v>
      </c>
      <c r="E58" s="7" t="s">
        <v>21</v>
      </c>
      <c r="F58" s="19">
        <v>347.55</v>
      </c>
      <c r="G58" s="8"/>
      <c r="H58" s="8">
        <f>VLOOKUP(C58,[2]TDSheet!$B:$F,5,0)</f>
        <v>88.9</v>
      </c>
      <c r="I58" s="8">
        <f>VLOOKUP(C58,[3]TDSheet!$B:$F,5,0)</f>
        <v>8.4</v>
      </c>
      <c r="K58" s="3" t="str">
        <f>VLOOKUP(C58,[4]Sheet!$A:$A,1,0)</f>
        <v>325 Колбаса Сервелат Мясорубский ТМ Стародворье с мелкорубленным окороком 0,35 кг  ПОКОМ</v>
      </c>
      <c r="L58" s="3" t="str">
        <f>VLOOKUP(C58,[5]Sheet!$A:$A,1,0)</f>
        <v>325 Колбаса Сервелат Мясорубский ТМ Стародворье с мелкорубленным окороком 0,35 кг  ПОКОМ</v>
      </c>
      <c r="M58" s="3" t="str">
        <f>VLOOKUP(C58,[6]Sheet!$A:$A,1,0)</f>
        <v>325 Колбаса Сервелат Мясорубский ТМ Стародворье с мелкорубленным окороком 0,35 кг  ПОКОМ</v>
      </c>
      <c r="N58" s="3" t="str">
        <f>VLOOKUP(C58,[7]Sheet!$A:$A,1,0)</f>
        <v>325 Колбаса Сервелат Мясорубский ТМ Стародворье с мелкорубленным окороком 0,35 кг  ПОКОМ</v>
      </c>
    </row>
    <row r="59" spans="1:14" s="1" customFormat="1" ht="21.95" customHeight="1" outlineLevel="1" x14ac:dyDescent="0.2">
      <c r="A59" s="5">
        <v>54</v>
      </c>
      <c r="B59" s="5" t="s">
        <v>113</v>
      </c>
      <c r="C59" s="26" t="s">
        <v>53</v>
      </c>
      <c r="D59" s="29" t="s">
        <v>137</v>
      </c>
      <c r="E59" s="7" t="s">
        <v>21</v>
      </c>
      <c r="F59" s="15">
        <v>279.3</v>
      </c>
      <c r="G59" s="8"/>
      <c r="H59" s="8">
        <f>VLOOKUP(C59,[2]TDSheet!$B:$F,5,0)</f>
        <v>154.35</v>
      </c>
      <c r="I59" s="8"/>
      <c r="K59" s="3" t="str">
        <f>VLOOKUP(C59,[4]Sheet!$A:$A,1,0)</f>
        <v>296  Колбаса Мясорубская с рубленой грудинкой 0,35кг срез ТМ Стародворье  ПОКОМ</v>
      </c>
      <c r="L59" s="3" t="str">
        <f>VLOOKUP(C59,[5]Sheet!$A:$A,1,0)</f>
        <v>296  Колбаса Мясорубская с рубленой грудинкой 0,35кг срез ТМ Стародворье  ПОКОМ</v>
      </c>
      <c r="M59" s="3" t="str">
        <f>VLOOKUP(C59,[6]Sheet!$A:$A,1,0)</f>
        <v>296  Колбаса Мясорубская с рубленой грудинкой 0,35кг срез ТМ Стародворье  ПОКОМ</v>
      </c>
      <c r="N59" s="3" t="str">
        <f>VLOOKUP(C59,[7]Sheet!$A:$A,1,0)</f>
        <v>296  Колбаса Мясорубская с рубленой грудинкой 0,35кг срез ТМ Стародворье  ПОКОМ</v>
      </c>
    </row>
    <row r="60" spans="1:14" s="1" customFormat="1" ht="11.1" customHeight="1" outlineLevel="1" x14ac:dyDescent="0.2">
      <c r="A60" s="5">
        <v>55</v>
      </c>
      <c r="B60" s="5" t="e">
        <v>#N/A</v>
      </c>
      <c r="C60" s="26" t="s">
        <v>79</v>
      </c>
      <c r="D60" s="29" t="s">
        <v>137</v>
      </c>
      <c r="E60" s="7" t="s">
        <v>65</v>
      </c>
      <c r="F60" s="19"/>
      <c r="G60" s="8">
        <f>VLOOKUP(C60,[1]TDSheet!$B:$D,3,0)</f>
        <v>389.64699999999999</v>
      </c>
      <c r="H60" s="8"/>
      <c r="I60" s="8">
        <f>VLOOKUP(C60,[3]TDSheet!$B:$F,5,0)</f>
        <v>33.497000000000014</v>
      </c>
      <c r="J60" s="28"/>
      <c r="K60" s="3" t="str">
        <f>VLOOKUP(C60,[4]Sheet!$A:$A,1,0)</f>
        <v>417 П/к колбасы «Сочинка рубленая с сочным окороком» Весовой фиброуз ТМ «Стародворье»  Поком</v>
      </c>
      <c r="L60" s="3" t="str">
        <f>VLOOKUP(C60,[5]Sheet!$A:$A,1,0)</f>
        <v>417 П/к колбасы «Сочинка рубленая с сочным окороком» Весовой фиброуз ТМ «Стародворье»  Поком</v>
      </c>
      <c r="M60" s="3" t="str">
        <f>VLOOKUP(C60,[6]Sheet!$A:$A,1,0)</f>
        <v>417 П/к колбасы «Сочинка рубленая с сочным окороком» Весовой фиброуз ТМ «Стародворье»  Поком</v>
      </c>
      <c r="N60" s="3" t="str">
        <f>VLOOKUP(C60,[7]Sheet!$A:$A,1,0)</f>
        <v>417 П/к колбасы «Сочинка рубленая с сочным окороком» Весовой фиброуз ТМ «Стародворье»  Поком</v>
      </c>
    </row>
    <row r="61" spans="1:14" s="1" customFormat="1" ht="21.95" customHeight="1" outlineLevel="1" x14ac:dyDescent="0.2">
      <c r="A61" s="5">
        <v>56</v>
      </c>
      <c r="B61" s="5" t="s">
        <v>114</v>
      </c>
      <c r="C61" s="26" t="s">
        <v>44</v>
      </c>
      <c r="D61" s="29" t="s">
        <v>137</v>
      </c>
      <c r="E61" s="7" t="s">
        <v>5</v>
      </c>
      <c r="F61" s="19">
        <v>402.56</v>
      </c>
      <c r="G61" s="8"/>
      <c r="H61" s="8"/>
      <c r="I61" s="8"/>
      <c r="K61" s="3" t="str">
        <f>VLOOKUP(C61,[4]Sheet!$A:$A,1,0)</f>
        <v>391 Вареные колбасы «Докторская ГОСТ» Фикс.вес 0,37 п/а ТМ «Вязанка»  Поком</v>
      </c>
      <c r="L61" s="3" t="str">
        <f>VLOOKUP(C61,[5]Sheet!$A:$A,1,0)</f>
        <v>391 Вареные колбасы «Докторская ГОСТ» Фикс.вес 0,37 п/а ТМ «Вязанка»  Поком</v>
      </c>
      <c r="M61" s="3" t="str">
        <f>VLOOKUP(C61,[6]Sheet!$A:$A,1,0)</f>
        <v>391 Вареные колбасы «Докторская ГОСТ» Фикс.вес 0,37 п/а ТМ «Вязанка»  Поком</v>
      </c>
      <c r="N61" s="3" t="str">
        <f>VLOOKUP(C61,[7]Sheet!$A:$A,1,0)</f>
        <v>391 Вареные колбасы «Докторская ГОСТ» Фикс.вес 0,37 п/а ТМ «Вязанка»  Поком</v>
      </c>
    </row>
    <row r="62" spans="1:14" s="1" customFormat="1" ht="11.1" customHeight="1" outlineLevel="1" x14ac:dyDescent="0.2">
      <c r="A62" s="5">
        <v>57</v>
      </c>
      <c r="B62" s="5" t="s">
        <v>115</v>
      </c>
      <c r="C62" s="26" t="s">
        <v>71</v>
      </c>
      <c r="D62" s="29" t="s">
        <v>137</v>
      </c>
      <c r="E62" s="20" t="s">
        <v>10</v>
      </c>
      <c r="F62" s="21">
        <v>70.113</v>
      </c>
      <c r="G62" s="8"/>
      <c r="H62" s="8"/>
      <c r="I62" s="8">
        <f>VLOOKUP(C62,[3]TDSheet!$B:$F,5,0)</f>
        <v>330.589</v>
      </c>
      <c r="K62" s="3" t="str">
        <f>VLOOKUP(C62,[4]Sheet!$A:$A,1,0)</f>
        <v>259  Сосиски Сливочные Дугушка, ВЕС.   ПОКОМ</v>
      </c>
      <c r="L62" s="3" t="str">
        <f>VLOOKUP(C62,[5]Sheet!$A:$A,1,0)</f>
        <v>259  Сосиски Сливочные Дугушка, ВЕС.   ПОКОМ</v>
      </c>
      <c r="M62" s="3" t="str">
        <f>VLOOKUP(C62,[6]Sheet!$A:$A,1,0)</f>
        <v>259  Сосиски Сливочные Дугушка, ВЕС.   ПОКОМ</v>
      </c>
      <c r="N62" s="3" t="str">
        <f>VLOOKUP(C62,[7]Sheet!$A:$A,1,0)</f>
        <v>259  Сосиски Сливочные Дугушка, ВЕС.   ПОКОМ</v>
      </c>
    </row>
    <row r="63" spans="1:14" s="1" customFormat="1" ht="11.1" customHeight="1" outlineLevel="1" x14ac:dyDescent="0.2">
      <c r="A63" s="5">
        <v>58</v>
      </c>
      <c r="B63" s="5"/>
      <c r="C63" s="25" t="s">
        <v>48</v>
      </c>
      <c r="D63" s="29" t="s">
        <v>137</v>
      </c>
      <c r="E63" s="7" t="s">
        <v>10</v>
      </c>
      <c r="F63" s="11">
        <v>389.21800000000002</v>
      </c>
      <c r="G63" s="8"/>
      <c r="H63" s="8"/>
      <c r="I63" s="8"/>
      <c r="J63" s="3"/>
      <c r="K63" s="3" t="str">
        <f>VLOOKUP(C63,[4]Sheet!$A:$A,1,0)</f>
        <v>251  Сосиски Баварские, ВЕС.  ПОКОМ</v>
      </c>
      <c r="L63" s="3" t="str">
        <f>VLOOKUP(C63,[5]Sheet!$A:$A,1,0)</f>
        <v>251  Сосиски Баварские, ВЕС.  ПОКОМ</v>
      </c>
      <c r="M63" s="3" t="str">
        <f>VLOOKUP(C63,[6]Sheet!$A:$A,1,0)</f>
        <v>251  Сосиски Баварские, ВЕС.  ПОКОМ</v>
      </c>
      <c r="N63" s="3" t="str">
        <f>VLOOKUP(C63,[7]Sheet!$A:$A,1,0)</f>
        <v>251  Сосиски Баварские, ВЕС.  ПОКОМ</v>
      </c>
    </row>
    <row r="64" spans="1:14" s="1" customFormat="1" ht="11.1" customHeight="1" outlineLevel="1" x14ac:dyDescent="0.2">
      <c r="A64" s="5">
        <v>59</v>
      </c>
      <c r="B64" s="5" t="s">
        <v>116</v>
      </c>
      <c r="C64" s="25" t="s">
        <v>49</v>
      </c>
      <c r="D64" s="29" t="s">
        <v>137</v>
      </c>
      <c r="E64" s="7" t="s">
        <v>7</v>
      </c>
      <c r="F64" s="15">
        <v>373.2</v>
      </c>
      <c r="G64" s="8"/>
      <c r="H64" s="8"/>
      <c r="I64" s="8"/>
      <c r="K64" s="3" t="str">
        <f>VLOOKUP(C64,[4]Sheet!$A:$A,1,0)</f>
        <v>395 Ветчины «Дугушка» Фикс.вес 0,6 П/а ТМ «Дугушка»  Поком</v>
      </c>
      <c r="L64" s="3" t="str">
        <f>VLOOKUP(C64,[5]Sheet!$A:$A,1,0)</f>
        <v>395 Ветчины «Дугушка» Фикс.вес 0,6 П/а ТМ «Дугушка»  Поком</v>
      </c>
      <c r="M64" s="3" t="str">
        <f>VLOOKUP(C64,[6]Sheet!$A:$A,1,0)</f>
        <v>395 Ветчины «Дугушка» Фикс.вес 0,6 П/а ТМ «Дугушка»  Поком</v>
      </c>
      <c r="N64" s="3" t="str">
        <f>VLOOKUP(C64,[7]Sheet!$A:$A,1,0)</f>
        <v>395 Ветчины «Дугушка» Фикс.вес 0,6 П/а ТМ «Дугушка»  Поком</v>
      </c>
    </row>
    <row r="65" spans="1:14" s="1" customFormat="1" ht="11.1" customHeight="1" outlineLevel="1" x14ac:dyDescent="0.2">
      <c r="A65" s="5">
        <v>60</v>
      </c>
      <c r="B65" s="5"/>
      <c r="C65" s="25" t="s">
        <v>86</v>
      </c>
      <c r="D65" s="29" t="s">
        <v>137</v>
      </c>
      <c r="E65" s="7" t="s">
        <v>21</v>
      </c>
      <c r="F65" s="15"/>
      <c r="G65" s="8"/>
      <c r="H65" s="8"/>
      <c r="I65" s="8">
        <f>VLOOKUP(C65,[3]TDSheet!$B:$F,5,0)</f>
        <v>367.16800000000006</v>
      </c>
      <c r="J65" s="3"/>
      <c r="K65" s="3" t="str">
        <f>VLOOKUP(C65,[4]Sheet!$A:$A,1,0)</f>
        <v>317 Колбаса Сервелат Рижский ТМ Зареченские ТС Зареченские  фиброуз в вакуумной у  ПОКОМ</v>
      </c>
      <c r="L65" s="3" t="str">
        <f>VLOOKUP(C65,[5]Sheet!$A:$A,1,0)</f>
        <v>317 Колбаса Сервелат Рижский ТМ Зареченские ТС Зареченские  фиброуз в вакуумной у  ПОКОМ</v>
      </c>
      <c r="M65" s="3" t="str">
        <f>VLOOKUP(C65,[6]Sheet!$A:$A,1,0)</f>
        <v>317 Колбаса Сервелат Рижский ТМ Зареченские ТС Зареченские  фиброуз в вакуумной у  ПОКОМ</v>
      </c>
      <c r="N65" s="3" t="str">
        <f>VLOOKUP(C65,[7]Sheet!$A:$A,1,0)</f>
        <v>317 Колбаса Сервелат Рижский ТМ Зареченские ТС Зареченские  фиброуз в вакуумной у  ПОКОМ</v>
      </c>
    </row>
    <row r="66" spans="1:14" s="1" customFormat="1" ht="11.1" customHeight="1" outlineLevel="1" x14ac:dyDescent="0.2">
      <c r="A66" s="5">
        <v>61</v>
      </c>
      <c r="B66" s="5"/>
      <c r="C66" s="25" t="s">
        <v>85</v>
      </c>
      <c r="D66" s="29" t="s">
        <v>137</v>
      </c>
      <c r="E66" s="7" t="s">
        <v>10</v>
      </c>
      <c r="F66" s="15"/>
      <c r="G66" s="8"/>
      <c r="H66" s="8"/>
      <c r="I66" s="8">
        <f>VLOOKUP(C66,[3]TDSheet!$B:$F,5,0)</f>
        <v>355.82600000000002</v>
      </c>
      <c r="J66" s="3"/>
      <c r="K66" s="3" t="str">
        <f>VLOOKUP(C66,[4]Sheet!$A:$A,1,0)</f>
        <v>268  Сосиски Филейбургские с филе сочного окорока, ВЕС, ТМ Баварушка  ПОКОМ</v>
      </c>
      <c r="L66" s="3" t="str">
        <f>VLOOKUP(C66,[5]Sheet!$A:$A,1,0)</f>
        <v>268  Сосиски Филейбургские с филе сочного окорока, ВЕС, ТМ Баварушка  ПОКОМ</v>
      </c>
      <c r="M66" s="3" t="str">
        <f>VLOOKUP(C66,[6]Sheet!$A:$A,1,0)</f>
        <v>268  Сосиски Филейбургские с филе сочного окорока, ВЕС, ТМ Баварушка  ПОКОМ</v>
      </c>
      <c r="N66" s="3" t="str">
        <f>VLOOKUP(C66,[7]Sheet!$A:$A,1,0)</f>
        <v>268  Сосиски Филейбургские с филе сочного окорока, ВЕС, ТМ Баварушка  ПОКОМ</v>
      </c>
    </row>
    <row r="67" spans="1:14" s="1" customFormat="1" ht="11.1" customHeight="1" outlineLevel="1" x14ac:dyDescent="0.2">
      <c r="A67" s="5">
        <v>62</v>
      </c>
      <c r="B67" s="5"/>
      <c r="C67" s="25" t="s">
        <v>63</v>
      </c>
      <c r="D67" s="29" t="s">
        <v>137</v>
      </c>
      <c r="E67" s="7" t="s">
        <v>5</v>
      </c>
      <c r="F67" s="11">
        <v>137.47499999999999</v>
      </c>
      <c r="G67" s="8">
        <f>VLOOKUP(C67,[1]TDSheet!$B:$D,3,0)</f>
        <v>55.645000000000003</v>
      </c>
      <c r="H67" s="8">
        <f>VLOOKUP(C67,[2]TDSheet!$B:$F,5,0)</f>
        <v>117.607</v>
      </c>
      <c r="I67" s="8">
        <f>VLOOKUP(C67,[3]TDSheet!$B:$F,5,0)</f>
        <v>25.172000000000001</v>
      </c>
      <c r="J67" s="3"/>
      <c r="K67" s="3" t="str">
        <f>VLOOKUP(C67,[4]Sheet!$A:$A,1,0)</f>
        <v>470 Колбаса Любительская ТМ Вязанка в оболочке полиамид.Мясной продукт категории А.  Поком</v>
      </c>
      <c r="L67" s="3" t="str">
        <f>VLOOKUP(C67,[5]Sheet!$A:$A,1,0)</f>
        <v>470 Колбаса Любительская ТМ Вязанка в оболочке полиамид.Мясной продукт категории А.  Поком</v>
      </c>
      <c r="M67" s="3" t="str">
        <f>VLOOKUP(C67,[6]Sheet!$A:$A,1,0)</f>
        <v>470 Колбаса Любительская ТМ Вязанка в оболочке полиамид.Мясной продукт категории А.  Поком</v>
      </c>
      <c r="N67" s="3" t="str">
        <f>VLOOKUP(C67,[7]Sheet!$A:$A,1,0)</f>
        <v>470 Колбаса Любительская ТМ Вязанка в оболочке полиамид.Мясной продукт категории А.  Поком</v>
      </c>
    </row>
    <row r="68" spans="1:14" s="1" customFormat="1" ht="11.1" customHeight="1" outlineLevel="1" x14ac:dyDescent="0.2">
      <c r="A68" s="5">
        <v>63</v>
      </c>
      <c r="B68" s="5"/>
      <c r="C68" s="25" t="s">
        <v>58</v>
      </c>
      <c r="D68" s="29" t="s">
        <v>137</v>
      </c>
      <c r="E68" s="7" t="s">
        <v>21</v>
      </c>
      <c r="F68" s="15">
        <v>202.2</v>
      </c>
      <c r="G68" s="8"/>
      <c r="H68" s="8"/>
      <c r="I68" s="8">
        <f>VLOOKUP(C68,[3]TDSheet!$B:$F,5,0)</f>
        <v>114.664</v>
      </c>
      <c r="J68" s="3"/>
      <c r="K68" s="3" t="str">
        <f>VLOOKUP(C68,[4]Sheet!$A:$A,1,0)</f>
        <v>244  Колбаса Сервелат Кремлевский, ВЕС. ПОКОМ</v>
      </c>
      <c r="L68" s="3" t="str">
        <f>VLOOKUP(C68,[5]Sheet!$A:$A,1,0)</f>
        <v>244  Колбаса Сервелат Кремлевский, ВЕС. ПОКОМ</v>
      </c>
      <c r="M68" s="3" t="str">
        <f>VLOOKUP(C68,[6]Sheet!$A:$A,1,0)</f>
        <v>244  Колбаса Сервелат Кремлевский, ВЕС. ПОКОМ</v>
      </c>
      <c r="N68" s="3" t="str">
        <f>VLOOKUP(C68,[7]Sheet!$A:$A,1,0)</f>
        <v>244  Колбаса Сервелат Кремлевский, ВЕС. ПОКОМ</v>
      </c>
    </row>
    <row r="69" spans="1:14" s="1" customFormat="1" ht="21.95" customHeight="1" outlineLevel="1" x14ac:dyDescent="0.2">
      <c r="A69" s="5">
        <v>64</v>
      </c>
      <c r="B69" s="5" t="s">
        <v>117</v>
      </c>
      <c r="C69" s="25" t="s">
        <v>52</v>
      </c>
      <c r="D69" s="29" t="s">
        <v>137</v>
      </c>
      <c r="E69" s="7" t="s">
        <v>5</v>
      </c>
      <c r="F69" s="15">
        <v>307.2</v>
      </c>
      <c r="G69" s="8"/>
      <c r="H69" s="8"/>
      <c r="I69" s="8"/>
      <c r="K69" s="3" t="str">
        <f>VLOOKUP(C69,[4]Sheet!$A:$A,1,0)</f>
        <v>392 Вареные колбасы «Докторская ГОСТ» Фикс.вес 0,6 Вектор ТМ «Дугушка»  Поком</v>
      </c>
      <c r="L69" s="3" t="str">
        <f>VLOOKUP(C69,[5]Sheet!$A:$A,1,0)</f>
        <v>392 Вареные колбасы «Докторская ГОСТ» Фикс.вес 0,6 Вектор ТМ «Дугушка»  Поком</v>
      </c>
      <c r="M69" s="3" t="str">
        <f>VLOOKUP(C69,[6]Sheet!$A:$A,1,0)</f>
        <v>392 Вареные колбасы «Докторская ГОСТ» Фикс.вес 0,6 Вектор ТМ «Дугушка»  Поком</v>
      </c>
      <c r="N69" s="3" t="str">
        <f>VLOOKUP(C69,[7]Sheet!$A:$A,1,0)</f>
        <v>392 Вареные колбасы «Докторская ГОСТ» Фикс.вес 0,6 Вектор ТМ «Дугушка»  Поком</v>
      </c>
    </row>
    <row r="70" spans="1:14" s="1" customFormat="1" ht="21.95" customHeight="1" outlineLevel="1" x14ac:dyDescent="0.2">
      <c r="A70" s="5">
        <v>65</v>
      </c>
      <c r="B70" s="5"/>
      <c r="C70" s="25" t="s">
        <v>59</v>
      </c>
      <c r="D70" s="29" t="s">
        <v>137</v>
      </c>
      <c r="E70" s="7" t="s">
        <v>5</v>
      </c>
      <c r="F70" s="11">
        <v>182.226</v>
      </c>
      <c r="G70" s="8"/>
      <c r="H70" s="8">
        <f>VLOOKUP(C70,[2]TDSheet!$B:$F,5,0)</f>
        <v>99.677999999999997</v>
      </c>
      <c r="I70" s="8"/>
      <c r="J70" s="3"/>
      <c r="K70" s="3" t="str">
        <f>VLOOKUP(C70,[4]Sheet!$A:$A,1,0)</f>
        <v>215  Колбаса Докторская ГОСТ Дугушка, ВЕС, ТМ Стародворье ПОКОМ</v>
      </c>
      <c r="L70" s="3" t="str">
        <f>VLOOKUP(C70,[5]Sheet!$A:$A,1,0)</f>
        <v>215  Колбаса Докторская ГОСТ Дугушка, ВЕС, ТМ Стародворье ПОКОМ</v>
      </c>
      <c r="M70" s="3" t="str">
        <f>VLOOKUP(C70,[6]Sheet!$A:$A,1,0)</f>
        <v>215  Колбаса Докторская ГОСТ Дугушка, ВЕС, ТМ Стародворье ПОКОМ</v>
      </c>
      <c r="N70" s="3" t="str">
        <f>VLOOKUP(C70,[7]Sheet!$A:$A,1,0)</f>
        <v>215  Колбаса Докторская ГОСТ Дугушка, ВЕС, ТМ Стародворье ПОКОМ</v>
      </c>
    </row>
    <row r="71" spans="1:14" s="1" customFormat="1" ht="10.5" customHeight="1" outlineLevel="1" x14ac:dyDescent="0.2">
      <c r="A71" s="5">
        <v>66</v>
      </c>
      <c r="B71" s="5" t="s">
        <v>118</v>
      </c>
      <c r="C71" s="25" t="s">
        <v>70</v>
      </c>
      <c r="D71" s="29" t="s">
        <v>137</v>
      </c>
      <c r="E71" s="7" t="s">
        <v>21</v>
      </c>
      <c r="F71" s="19">
        <v>86.45</v>
      </c>
      <c r="G71" s="8"/>
      <c r="H71" s="8">
        <f>VLOOKUP(C71,[2]TDSheet!$B:$F,5,0)</f>
        <v>69.3</v>
      </c>
      <c r="I71" s="8">
        <f>VLOOKUP(C71,[3]TDSheet!$B:$F,5,0)</f>
        <v>96.95</v>
      </c>
      <c r="K71" s="3" t="str">
        <f>VLOOKUP(C71,[4]Sheet!$A:$A,1,0)</f>
        <v>118  Колбаса Сервелат Филейбургский с филе сочного окорока, в/у 0,35 кг срез, БАВАРУШКА ПОКОМ</v>
      </c>
      <c r="L71" s="3" t="str">
        <f>VLOOKUP(C71,[5]Sheet!$A:$A,1,0)</f>
        <v>118  Колбаса Сервелат Филейбургский с филе сочного окорока, в/у 0,35 кг срез, БАВАРУШКА ПОКОМ</v>
      </c>
      <c r="M71" s="3" t="str">
        <f>VLOOKUP(C71,[6]Sheet!$A:$A,1,0)</f>
        <v>118  Колбаса Сервелат Филейбургский с филе сочного окорока, в/у 0,35 кг срез, БАВАРУШКА ПОКОМ</v>
      </c>
      <c r="N71" s="3" t="str">
        <f>VLOOKUP(C71,[7]Sheet!$A:$A,1,0)</f>
        <v>118  Колбаса Сервелат Филейбургский с филе сочного окорока, в/у 0,35 кг срез, БАВАРУШКА ПОКОМ</v>
      </c>
    </row>
    <row r="72" spans="1:14" s="1" customFormat="1" ht="11.1" customHeight="1" outlineLevel="1" x14ac:dyDescent="0.2">
      <c r="A72" s="5">
        <v>67</v>
      </c>
      <c r="B72" s="5" t="s">
        <v>119</v>
      </c>
      <c r="C72" s="25" t="s">
        <v>68</v>
      </c>
      <c r="D72" s="29" t="s">
        <v>137</v>
      </c>
      <c r="E72" s="7" t="s">
        <v>5</v>
      </c>
      <c r="F72" s="15">
        <v>102.6</v>
      </c>
      <c r="G72" s="8">
        <f>VLOOKUP(C72,[1]TDSheet!$B:$D,3,0)</f>
        <v>45.45</v>
      </c>
      <c r="H72" s="8">
        <f>VLOOKUP(C72,[2]TDSheet!$B:$F,5,0)</f>
        <v>100.8</v>
      </c>
      <c r="I72" s="8"/>
      <c r="K72" s="3" t="str">
        <f>VLOOKUP(C72,[4]Sheet!$A:$A,1,0)</f>
        <v>276  Колбаса Сливушка ТМ Вязанка в оболочке полиамид 0,45 кг  ПОКОМ</v>
      </c>
      <c r="L72" s="3" t="str">
        <f>VLOOKUP(C72,[5]Sheet!$A:$A,1,0)</f>
        <v>276  Колбаса Сливушка ТМ Вязанка в оболочке полиамид 0,45 кг  ПОКОМ</v>
      </c>
      <c r="M72" s="3" t="str">
        <f>VLOOKUP(C72,[6]Sheet!$A:$A,1,0)</f>
        <v>276  Колбаса Сливушка ТМ Вязанка в оболочке полиамид 0,45 кг  ПОКОМ</v>
      </c>
      <c r="N72" s="3" t="str">
        <f>VLOOKUP(C72,[7]Sheet!$A:$A,1,0)</f>
        <v>276  Колбаса Сливушка ТМ Вязанка в оболочке полиамид 0,45 кг  ПОКОМ</v>
      </c>
    </row>
    <row r="73" spans="1:14" s="1" customFormat="1" ht="21.95" customHeight="1" outlineLevel="1" x14ac:dyDescent="0.2">
      <c r="A73" s="5">
        <v>68</v>
      </c>
      <c r="B73" s="5" t="s">
        <v>120</v>
      </c>
      <c r="C73" s="26" t="s">
        <v>57</v>
      </c>
      <c r="D73" s="29" t="s">
        <v>137</v>
      </c>
      <c r="E73" s="7" t="s">
        <v>5</v>
      </c>
      <c r="F73" s="15">
        <v>238.4</v>
      </c>
      <c r="G73" s="8"/>
      <c r="H73" s="8"/>
      <c r="I73" s="8"/>
      <c r="K73" s="3" t="str">
        <f>VLOOKUP(C73,[4]Sheet!$A:$A,1,0)</f>
        <v>339  Колбаса вареная Филейская ТМ Вязанка ТС Классическая, 0,40 кг.  ПОКОМ</v>
      </c>
      <c r="L73" s="3" t="str">
        <f>VLOOKUP(C73,[5]Sheet!$A:$A,1,0)</f>
        <v>339  Колбаса вареная Филейская ТМ Вязанка ТС Классическая, 0,40 кг.  ПОКОМ</v>
      </c>
      <c r="M73" s="3" t="str">
        <f>VLOOKUP(C73,[6]Sheet!$A:$A,1,0)</f>
        <v>339  Колбаса вареная Филейская ТМ Вязанка ТС Классическая, 0,40 кг.  ПОКОМ</v>
      </c>
      <c r="N73" s="3" t="str">
        <f>VLOOKUP(C73,[7]Sheet!$A:$A,1,0)</f>
        <v>339  Колбаса вареная Филейская ТМ Вязанка ТС Классическая, 0,40 кг.  ПОКОМ</v>
      </c>
    </row>
    <row r="74" spans="1:14" s="1" customFormat="1" ht="21.95" customHeight="1" outlineLevel="1" x14ac:dyDescent="0.2">
      <c r="A74" s="5">
        <v>69</v>
      </c>
      <c r="B74" s="5"/>
      <c r="C74" s="26" t="s">
        <v>82</v>
      </c>
      <c r="D74" s="29" t="s">
        <v>137</v>
      </c>
      <c r="E74" s="20" t="s">
        <v>10</v>
      </c>
      <c r="F74" s="22"/>
      <c r="G74" s="8">
        <f>VLOOKUP(C74,[1]TDSheet!$B:$D,3,0)</f>
        <v>16.693999999999999</v>
      </c>
      <c r="H74" s="8"/>
      <c r="I74" s="8">
        <f>VLOOKUP(C74,[3]TDSheet!$B:$F,5,0)</f>
        <v>219.54499999999999</v>
      </c>
      <c r="J74" s="3"/>
      <c r="K74" s="3" t="str">
        <f>VLOOKUP(C74,[4]Sheet!$A:$A,1,0)</f>
        <v>321 Сосиски Сочинки по-баварски с сыром ТМ Стародворье в оболочке  ПОКОМ</v>
      </c>
      <c r="L74" s="3" t="str">
        <f>VLOOKUP(C74,[5]Sheet!$A:$A,1,0)</f>
        <v>321 Сосиски Сочинки по-баварски с сыром ТМ Стародворье в оболочке  ПОКОМ</v>
      </c>
      <c r="M74" s="3" t="str">
        <f>VLOOKUP(C74,[6]Sheet!$A:$A,1,0)</f>
        <v>321 Сосиски Сочинки по-баварски с сыром ТМ Стародворье в оболочке  ПОКОМ</v>
      </c>
      <c r="N74" s="3" t="str">
        <f>VLOOKUP(C74,[7]Sheet!$A:$A,1,0)</f>
        <v>321 Сосиски Сочинки по-баварски с сыром ТМ Стародворье в оболочке  ПОКОМ</v>
      </c>
    </row>
    <row r="75" spans="1:14" s="1" customFormat="1" ht="11.1" customHeight="1" outlineLevel="1" x14ac:dyDescent="0.2">
      <c r="A75" s="5">
        <v>70</v>
      </c>
      <c r="B75" s="5" t="e">
        <v>#N/A</v>
      </c>
      <c r="C75" s="25" t="s">
        <v>81</v>
      </c>
      <c r="D75" s="29" t="s">
        <v>137</v>
      </c>
      <c r="E75" s="7" t="s">
        <v>10</v>
      </c>
      <c r="F75" s="11"/>
      <c r="G75" s="8">
        <f>VLOOKUP(C75,[1]TDSheet!$B:$D,3,0)</f>
        <v>127.2</v>
      </c>
      <c r="H75" s="8">
        <f>VLOOKUP(C75,[2]TDSheet!$B:$F,5,0)</f>
        <v>96</v>
      </c>
      <c r="I75" s="8"/>
      <c r="K75" s="3" t="str">
        <f>VLOOKUP(C75,[4]Sheet!$A:$A,1,0)</f>
        <v>355 Сос Молочные для завтрака ОР полиамид мгс 0,4 кг НД СК  ПОКОМ</v>
      </c>
      <c r="L75" s="3" t="str">
        <f>VLOOKUP(C75,[5]Sheet!$A:$A,1,0)</f>
        <v>355 Сос Молочные для завтрака ОР полиамид мгс 0,4 кг НД СК  ПОКОМ</v>
      </c>
      <c r="M75" s="3" t="str">
        <f>VLOOKUP(C75,[6]Sheet!$A:$A,1,0)</f>
        <v>355 Сос Молочные для завтрака ОР полиамид мгс 0,4 кг НД СК  ПОКОМ</v>
      </c>
      <c r="N75" s="3" t="str">
        <f>VLOOKUP(C75,[7]Sheet!$A:$A,1,0)</f>
        <v>355 Сос Молочные для завтрака ОР полиамид мгс 0,4 кг НД СК  ПОКОМ</v>
      </c>
    </row>
    <row r="76" spans="1:14" s="1" customFormat="1" ht="11.1" customHeight="1" outlineLevel="1" x14ac:dyDescent="0.2">
      <c r="A76" s="5">
        <v>71</v>
      </c>
      <c r="B76" s="5" t="s">
        <v>121</v>
      </c>
      <c r="C76" s="25" t="s">
        <v>64</v>
      </c>
      <c r="D76" s="29" t="s">
        <v>137</v>
      </c>
      <c r="E76" s="7" t="s">
        <v>65</v>
      </c>
      <c r="F76" s="15">
        <v>104.7</v>
      </c>
      <c r="G76" s="8">
        <f>VLOOKUP(C76,[1]TDSheet!$B:$D,3,0)</f>
        <v>38.700000000000003</v>
      </c>
      <c r="H76" s="8">
        <f>VLOOKUP(C76,[2]TDSheet!$B:$F,5,0)</f>
        <v>72.299999999999983</v>
      </c>
      <c r="I76" s="8"/>
      <c r="J76" s="28"/>
      <c r="K76" s="3" t="str">
        <f>VLOOKUP(C76,[4]Sheet!$A:$A,1,0)</f>
        <v>062  Колбаса Кракушка пряная с сальцем, 0.3кг в/у п/к, БАВАРУШКА ПОКОМ</v>
      </c>
      <c r="L76" s="3" t="str">
        <f>VLOOKUP(C76,[5]Sheet!$A:$A,1,0)</f>
        <v>062  Колбаса Кракушка пряная с сальцем, 0.3кг в/у п/к, БАВАРУШКА ПОКОМ</v>
      </c>
      <c r="M76" s="3" t="str">
        <f>VLOOKUP(C76,[6]Sheet!$A:$A,1,0)</f>
        <v>062  Колбаса Кракушка пряная с сальцем, 0.3кг в/у п/к, БАВАРУШКА ПОКОМ</v>
      </c>
      <c r="N76" s="3" t="str">
        <f>VLOOKUP(C76,[7]Sheet!$A:$A,1,0)</f>
        <v>062  Колбаса Кракушка пряная с сальцем, 0.3кг в/у п/к, БАВАРУШКА ПОКОМ</v>
      </c>
    </row>
    <row r="77" spans="1:14" s="1" customFormat="1" ht="11.1" customHeight="1" outlineLevel="1" x14ac:dyDescent="0.2">
      <c r="A77" s="5">
        <v>72</v>
      </c>
      <c r="B77" s="5" t="e">
        <v>#N/A</v>
      </c>
      <c r="C77" s="26" t="s">
        <v>72</v>
      </c>
      <c r="D77" s="29" t="s">
        <v>137</v>
      </c>
      <c r="E77" s="20" t="s">
        <v>10</v>
      </c>
      <c r="F77" s="23">
        <v>2.8</v>
      </c>
      <c r="G77" s="24"/>
      <c r="H77" s="24">
        <f>VLOOKUP(C77,[2]TDSheet!$B:$F,5,0)</f>
        <v>86.100000000000009</v>
      </c>
      <c r="I77" s="24">
        <f>VLOOKUP(C77,[3]TDSheet!$B:$F,5,0)</f>
        <v>71.75</v>
      </c>
      <c r="J77" s="28"/>
      <c r="K77" s="3" t="str">
        <f>VLOOKUP(C77,[4]Sheet!$A:$A,1,0)</f>
        <v>451 Сосиски «Баварские» Фикс.вес 0,35 П/а ТМ «Стародворье»  Поком</v>
      </c>
      <c r="L77" s="3" t="str">
        <f>VLOOKUP(C77,[5]Sheet!$A:$A,1,0)</f>
        <v>451 Сосиски «Баварские» Фикс.вес 0,35 П/а ТМ «Стародворье»  Поком</v>
      </c>
      <c r="M77" s="3" t="str">
        <f>VLOOKUP(C77,[6]Sheet!$A:$A,1,0)</f>
        <v>451 Сосиски «Баварские» Фикс.вес 0,35 П/а ТМ «Стародворье»  Поком</v>
      </c>
      <c r="N77" s="3" t="str">
        <f>VLOOKUP(C77,[7]Sheet!$A:$A,1,0)</f>
        <v>451 Сосиски «Баварские» Фикс.вес 0,35 П/а ТМ «Стародворье»  Поком</v>
      </c>
    </row>
    <row r="78" spans="1:14" s="1" customFormat="1" ht="21.95" customHeight="1" outlineLevel="1" x14ac:dyDescent="0.2">
      <c r="A78" s="5">
        <v>73</v>
      </c>
      <c r="B78" s="5" t="s">
        <v>122</v>
      </c>
      <c r="C78" s="25" t="s">
        <v>66</v>
      </c>
      <c r="D78" s="29" t="s">
        <v>137</v>
      </c>
      <c r="E78" s="7" t="s">
        <v>67</v>
      </c>
      <c r="F78" s="15">
        <v>103.7</v>
      </c>
      <c r="G78" s="8">
        <f>VLOOKUP(C78,[1]TDSheet!$B:$D,3,0)</f>
        <v>19.72</v>
      </c>
      <c r="H78" s="8">
        <f>VLOOKUP(C78,[2]TDSheet!$B:$F,5,0)</f>
        <v>40.29</v>
      </c>
      <c r="I78" s="8">
        <f>VLOOKUP(C78,[3]TDSheet!$B:$F,5,0)</f>
        <v>34</v>
      </c>
      <c r="K78" s="3" t="str">
        <f>VLOOKUP(C78,[4]Sheet!$A:$A,1,0)</f>
        <v>083  Колбаса Швейцарская 0,17 кг., ШТ., сырокопченая   ПОКОМ</v>
      </c>
      <c r="L78" s="3" t="str">
        <f>VLOOKUP(C78,[5]Sheet!$A:$A,1,0)</f>
        <v>083  Колбаса Швейцарская 0,17 кг., ШТ., сырокопченая   ПОКОМ</v>
      </c>
      <c r="M78" s="3" t="str">
        <f>VLOOKUP(C78,[6]Sheet!$A:$A,1,0)</f>
        <v>083  Колбаса Швейцарская 0,17 кг., ШТ., сырокопченая   ПОКОМ</v>
      </c>
      <c r="N78" s="3" t="str">
        <f>VLOOKUP(C78,[7]Sheet!$A:$A,1,0)</f>
        <v>083  Колбаса Швейцарская 0,17 кг., ШТ., сырокопченая   ПОКОМ</v>
      </c>
    </row>
    <row r="79" spans="1:14" s="1" customFormat="1" ht="11.1" customHeight="1" outlineLevel="1" x14ac:dyDescent="0.2">
      <c r="A79" s="5">
        <v>74</v>
      </c>
      <c r="B79" s="5" t="s">
        <v>123</v>
      </c>
      <c r="C79" s="26" t="s">
        <v>69</v>
      </c>
      <c r="D79" s="29" t="s">
        <v>137</v>
      </c>
      <c r="E79" s="7" t="s">
        <v>21</v>
      </c>
      <c r="F79" s="15">
        <v>88.9</v>
      </c>
      <c r="G79" s="8"/>
      <c r="H79" s="8">
        <v>0</v>
      </c>
      <c r="I79" s="8">
        <v>100.8</v>
      </c>
      <c r="K79" s="3" t="str">
        <f>VLOOKUP(C79,[4]Sheet!$A:$A,1,0)</f>
        <v>117  Колбаса Сервелат Филейбургский с ароматными пряностями, в/у 0,35 кг срез, БАВАРУШКА ПОКОМ</v>
      </c>
      <c r="L79" s="3" t="str">
        <f>VLOOKUP(C79,[5]Sheet!$A:$A,1,0)</f>
        <v>117  Колбаса Сервелат Филейбургский с ароматными пряностями, в/у 0,35 кг срез, БАВАРУШКА ПОКОМ</v>
      </c>
      <c r="M79" s="3" t="str">
        <f>VLOOKUP(C79,[6]Sheet!$A:$A,1,0)</f>
        <v>117  Колбаса Сервелат Филейбургский с ароматными пряностями, в/у 0,35 кг срез, БАВАРУШКА ПОКОМ</v>
      </c>
      <c r="N79" s="3" t="str">
        <f>VLOOKUP(C79,[7]Sheet!$A:$A,1,0)</f>
        <v>117  Колбаса Сервелат Филейбургский с ароматными пряностями, в/у 0,35 кг срез, БАВАРУШКА ПОКОМ</v>
      </c>
    </row>
    <row r="80" spans="1:14" s="1" customFormat="1" ht="11.1" customHeight="1" outlineLevel="1" x14ac:dyDescent="0.2">
      <c r="A80" s="5">
        <v>75</v>
      </c>
      <c r="B80" s="5" t="e">
        <v>#N/A</v>
      </c>
      <c r="C80" s="25" t="s">
        <v>73</v>
      </c>
      <c r="D80" s="29" t="s">
        <v>137</v>
      </c>
      <c r="E80" s="7" t="s">
        <v>10</v>
      </c>
      <c r="F80" s="15">
        <v>2.1</v>
      </c>
      <c r="G80" s="8">
        <v>23.8</v>
      </c>
      <c r="H80" s="8">
        <v>82.949999999999989</v>
      </c>
      <c r="I80" s="8">
        <v>16.800000000000004</v>
      </c>
      <c r="J80" s="28"/>
      <c r="K80" s="3" t="str">
        <f>VLOOKUP(C80,[4]Sheet!$A:$A,1,0)</f>
        <v>446 Сосиски Баварские с сыром 0,35 кг. ТМ Стародворье в оболочке айпил в модифи газовой среде  Поком</v>
      </c>
      <c r="L80" s="3" t="str">
        <f>VLOOKUP(C80,[5]Sheet!$A:$A,1,0)</f>
        <v>446 Сосиски Баварские с сыром 0,35 кг. ТМ Стародворье в оболочке айпил в модифи газовой среде  Поком</v>
      </c>
      <c r="M80" s="3" t="str">
        <f>VLOOKUP(C80,[6]Sheet!$A:$A,1,0)</f>
        <v>446 Сосиски Баварские с сыром 0,35 кг. ТМ Стародворье в оболочке айпил в модифи газовой среде  Поком</v>
      </c>
      <c r="N80" s="3" t="str">
        <f>VLOOKUP(C80,[7]Sheet!$A:$A,1,0)</f>
        <v>446 Сосиски Баварские с сыром 0,35 кг. ТМ Стародворье в оболочке айпил в модифи газовой среде  Поком</v>
      </c>
    </row>
    <row r="81" spans="1:14" ht="11.45" customHeight="1" x14ac:dyDescent="0.2">
      <c r="A81" s="5">
        <v>76</v>
      </c>
      <c r="B81" s="5" t="s">
        <v>124</v>
      </c>
      <c r="C81" s="32" t="s">
        <v>88</v>
      </c>
      <c r="D81" s="29" t="s">
        <v>137</v>
      </c>
      <c r="E81" s="5"/>
      <c r="F81" s="5"/>
      <c r="G81" s="5"/>
      <c r="H81" s="5"/>
      <c r="I81" s="5"/>
      <c r="J81" s="1"/>
      <c r="K81" s="3" t="str">
        <f>VLOOKUP(C81,[4]Sheet!$A:$A,1,0)</f>
        <v>373 Ветчины «Филейская» Фикс.вес 0,45 Вектор ТМ «Вязанка»  Поком</v>
      </c>
      <c r="L81" s="3" t="str">
        <f>VLOOKUP(C81,[5]Sheet!$A:$A,1,0)</f>
        <v>373 Ветчины «Филейская» Фикс.вес 0,45 Вектор ТМ «Вязанка»  Поком</v>
      </c>
      <c r="M81" s="3" t="str">
        <f>VLOOKUP(C81,[6]Sheet!$A:$A,1,0)</f>
        <v>373 Ветчины «Филейская» Фикс.вес 0,45 Вектор ТМ «Вязанка»  Поком</v>
      </c>
      <c r="N81" s="3" t="str">
        <f>VLOOKUP(C81,[7]Sheet!$A:$A,1,0)</f>
        <v>373 Ветчины «Филейская» Фикс.вес 0,45 Вектор ТМ «Вязанка»  Поком</v>
      </c>
    </row>
    <row r="82" spans="1:14" ht="11.45" customHeight="1" x14ac:dyDescent="0.2">
      <c r="A82" s="5">
        <v>77</v>
      </c>
      <c r="B82" s="5" t="s">
        <v>125</v>
      </c>
      <c r="C82" s="32" t="s">
        <v>89</v>
      </c>
      <c r="D82" s="29" t="s">
        <v>137</v>
      </c>
      <c r="E82" s="5"/>
      <c r="F82" s="5"/>
      <c r="G82" s="5"/>
      <c r="H82" s="5"/>
      <c r="I82" s="5"/>
      <c r="J82" s="1"/>
      <c r="K82" s="3" t="str">
        <f>VLOOKUP(C82,[4]Sheet!$A:$A,1,0)</f>
        <v>393 Ветчины Сливушка с индейкой Вязанка Фикс.вес 0,4 П/а Вязанка  Поком</v>
      </c>
      <c r="L82" s="3" t="str">
        <f>VLOOKUP(C82,[5]Sheet!$A:$A,1,0)</f>
        <v>393 Ветчины Сливушка с индейкой Вязанка Фикс.вес 0,4 П/а Вязанка  Поком</v>
      </c>
      <c r="M82" s="3" t="str">
        <f>VLOOKUP(C82,[6]Sheet!$A:$A,1,0)</f>
        <v>393 Ветчины Сливушка с индейкой Вязанка Фикс.вес 0,4 П/а Вязанка  Поком</v>
      </c>
      <c r="N82" s="3" t="str">
        <f>VLOOKUP(C82,[7]Sheet!$A:$A,1,0)</f>
        <v>393 Ветчины Сливушка с индейкой Вязанка Фикс.вес 0,4 П/а Вязанка  Поком</v>
      </c>
    </row>
    <row r="83" spans="1:14" ht="11.45" customHeight="1" x14ac:dyDescent="0.2">
      <c r="A83" s="5">
        <v>78</v>
      </c>
      <c r="B83" s="5" t="s">
        <v>126</v>
      </c>
      <c r="C83" s="32" t="s">
        <v>90</v>
      </c>
      <c r="D83" s="29" t="s">
        <v>137</v>
      </c>
      <c r="E83" s="5"/>
      <c r="F83" s="5"/>
      <c r="G83" s="5"/>
      <c r="H83" s="5"/>
      <c r="I83" s="5"/>
      <c r="J83" s="1"/>
      <c r="K83" s="3" t="str">
        <f>VLOOKUP(C83,[4]Sheet!$A:$A,1,0)</f>
        <v>396 Сардельки «Филейские» Фикс.вес 0,4 NDX мгс ТМ «Вязанка»</v>
      </c>
      <c r="L83" s="3" t="str">
        <f>VLOOKUP(C83,[5]Sheet!$A:$A,1,0)</f>
        <v>396 Сардельки «Филейские» Фикс.вес 0,4 NDX мгс ТМ «Вязанка»</v>
      </c>
      <c r="M83" s="3" t="str">
        <f>VLOOKUP(C83,[6]Sheet!$A:$A,1,0)</f>
        <v>396 Сардельки «Филейские» Фикс.вес 0,4 NDX мгс ТМ «Вязанка»</v>
      </c>
      <c r="N83" s="3" t="str">
        <f>VLOOKUP(C83,[7]Sheet!$A:$A,1,0)</f>
        <v>396 Сардельки «Филейские» Фикс.вес 0,4 NDX мгс ТМ «Вязанка»</v>
      </c>
    </row>
    <row r="84" spans="1:14" ht="11.45" customHeight="1" x14ac:dyDescent="0.2">
      <c r="A84" s="5">
        <v>79</v>
      </c>
      <c r="B84" s="5" t="e">
        <v>#N/A</v>
      </c>
      <c r="C84" s="36" t="s">
        <v>91</v>
      </c>
      <c r="D84" s="34" t="s">
        <v>138</v>
      </c>
      <c r="E84" s="35" t="s">
        <v>54</v>
      </c>
      <c r="F84" s="5"/>
      <c r="G84" s="5"/>
      <c r="H84" s="5"/>
      <c r="I84" s="5"/>
      <c r="J84" s="1"/>
      <c r="K84" s="3" t="str">
        <f>VLOOKUP(C84,[4]Sheet!$A:$A,1,0)</f>
        <v>442 Сосиски Вязанка 450г Молокуши Молочные газ/ср  Поком</v>
      </c>
      <c r="L84" s="3" t="e">
        <f>VLOOKUP(C84,[5]Sheet!$A:$A,1,0)</f>
        <v>#N/A</v>
      </c>
      <c r="M84" s="3" t="e">
        <f>VLOOKUP(C84,[6]Sheet!$A:$A,1,0)</f>
        <v>#N/A</v>
      </c>
      <c r="N84" s="3" t="e">
        <f>VLOOKUP(C84,[7]Sheet!$A:$A,1,0)</f>
        <v>#N/A</v>
      </c>
    </row>
    <row r="85" spans="1:14" ht="11.45" customHeight="1" x14ac:dyDescent="0.2">
      <c r="A85" s="5">
        <v>80</v>
      </c>
      <c r="B85" s="5" t="e">
        <v>#N/A</v>
      </c>
      <c r="C85" s="36" t="s">
        <v>92</v>
      </c>
      <c r="D85" s="34" t="s">
        <v>138</v>
      </c>
      <c r="E85" s="35" t="s">
        <v>45</v>
      </c>
      <c r="F85" s="5"/>
      <c r="G85" s="5"/>
      <c r="H85" s="5"/>
      <c r="I85" s="5"/>
      <c r="J85" s="1"/>
      <c r="K85" s="3" t="str">
        <f>VLOOKUP(C85,[4]Sheet!$A:$A,1,0)</f>
        <v>443 Сосиски Вязанка 450г Сливушки Сливочные газ/ср  Поком</v>
      </c>
      <c r="L85" s="3" t="e">
        <f>VLOOKUP(C85,[5]Sheet!$A:$A,1,0)</f>
        <v>#N/A</v>
      </c>
      <c r="M85" s="3" t="e">
        <f>VLOOKUP(C85,[6]Sheet!$A:$A,1,0)</f>
        <v>#N/A</v>
      </c>
      <c r="N85" s="3" t="e">
        <f>VLOOKUP(C85,[7]Sheet!$A:$A,1,0)</f>
        <v>#N/A</v>
      </c>
    </row>
    <row r="86" spans="1:14" ht="11.45" customHeight="1" x14ac:dyDescent="0.2">
      <c r="A86" s="5">
        <v>81</v>
      </c>
      <c r="B86" s="5" t="e">
        <v>#N/A</v>
      </c>
      <c r="C86" s="33" t="s">
        <v>93</v>
      </c>
      <c r="D86" s="34" t="s">
        <v>138</v>
      </c>
      <c r="E86" s="35" t="s">
        <v>28</v>
      </c>
      <c r="F86" s="5"/>
      <c r="G86" s="5"/>
      <c r="H86" s="5"/>
      <c r="I86" s="5"/>
      <c r="J86" s="1"/>
      <c r="K86" s="3" t="e">
        <f>VLOOKUP(C86,[4]Sheet!$A:$A,1,0)</f>
        <v>#N/A</v>
      </c>
      <c r="L86" s="3" t="e">
        <f>VLOOKUP(C86,[5]Sheet!$A:$A,1,0)</f>
        <v>#N/A</v>
      </c>
      <c r="M86" s="3" t="e">
        <f>VLOOKUP(C86,[6]Sheet!$A:$A,1,0)</f>
        <v>#N/A</v>
      </c>
      <c r="N86" s="3" t="e">
        <f>VLOOKUP(C86,[7]Sheet!$A:$A,1,0)</f>
        <v>#N/A</v>
      </c>
    </row>
    <row r="87" spans="1:14" ht="11.45" customHeight="1" x14ac:dyDescent="0.2">
      <c r="A87" s="5">
        <v>82</v>
      </c>
      <c r="B87" s="5" t="s">
        <v>127</v>
      </c>
      <c r="C87" s="30" t="s">
        <v>94</v>
      </c>
      <c r="D87" s="29" t="s">
        <v>137</v>
      </c>
      <c r="E87" s="5"/>
      <c r="F87" s="5"/>
      <c r="G87" s="5"/>
      <c r="H87" s="5"/>
      <c r="I87" s="5"/>
      <c r="J87" s="1"/>
      <c r="K87" s="3" t="str">
        <f>VLOOKUP(C87,[4]Sheet!$A:$A,1,0)</f>
        <v>047  Кол Баварская, белков.обол. в термоусад. пакете 0.17 кг, ТМ Стародворье  ПОКОМ</v>
      </c>
      <c r="L87" s="3" t="str">
        <f>VLOOKUP(C87,[5]Sheet!$A:$A,1,0)</f>
        <v>047  Кол Баварская, белков.обол. в термоусад. пакете 0.17 кг, ТМ Стародворье  ПОКОМ</v>
      </c>
      <c r="M87" s="3" t="str">
        <f>VLOOKUP(C87,[6]Sheet!$A:$A,1,0)</f>
        <v>047  Кол Баварская, белков.обол. в термоусад. пакете 0.17 кг, ТМ Стародворье  ПОКОМ</v>
      </c>
      <c r="N87" s="3" t="str">
        <f>VLOOKUP(C87,[7]Sheet!$A:$A,1,0)</f>
        <v>047  Кол Баварская, белков.обол. в термоусад. пакете 0.17 кг, ТМ Стародворье  ПОКОМ</v>
      </c>
    </row>
    <row r="88" spans="1:14" ht="11.45" customHeight="1" x14ac:dyDescent="0.2">
      <c r="A88" s="5">
        <v>83</v>
      </c>
      <c r="B88" s="5" t="s">
        <v>128</v>
      </c>
      <c r="C88" s="37" t="s">
        <v>95</v>
      </c>
      <c r="D88" s="29" t="s">
        <v>137</v>
      </c>
      <c r="E88" s="5"/>
      <c r="F88" s="5"/>
      <c r="G88" s="5"/>
      <c r="H88" s="5"/>
      <c r="I88" s="5"/>
      <c r="J88" s="1"/>
      <c r="K88" s="3" t="str">
        <f>VLOOKUP(C88,[4]Sheet!$A:$A,1,0)</f>
        <v>055  Колбаса вареная Филейбургская, 0,45 кг, БАВАРУШКА ПОКОМ</v>
      </c>
      <c r="L88" s="3" t="str">
        <f>VLOOKUP(C88,[5]Sheet!$A:$A,1,0)</f>
        <v>055  Колбаса вареная Филейбургская, 0,45 кг, БАВАРУШКА ПОКОМ</v>
      </c>
      <c r="M88" s="3" t="str">
        <f>VLOOKUP(C88,[6]Sheet!$A:$A,1,0)</f>
        <v>055  Колбаса вареная Филейбургская, 0,45 кг, БАВАРУШКА ПОКОМ</v>
      </c>
      <c r="N88" s="3" t="str">
        <f>VLOOKUP(C88,[7]Sheet!$A:$A,1,0)</f>
        <v>055  Колбаса вареная Филейбургская, 0,45 кг, БАВАРУШКА ПОКОМ</v>
      </c>
    </row>
    <row r="89" spans="1:14" ht="11.45" customHeight="1" x14ac:dyDescent="0.2">
      <c r="A89" s="5">
        <v>84</v>
      </c>
      <c r="B89" s="5" t="s">
        <v>129</v>
      </c>
      <c r="C89" s="30" t="s">
        <v>96</v>
      </c>
      <c r="D89" s="29" t="s">
        <v>137</v>
      </c>
      <c r="E89" s="5"/>
      <c r="F89" s="5"/>
      <c r="G89" s="5"/>
      <c r="H89" s="5"/>
      <c r="I89" s="5"/>
      <c r="J89" s="1"/>
      <c r="K89" s="3" t="str">
        <f>VLOOKUP(C89,[4]Sheet!$A:$A,1,0)</f>
        <v>064  Колбаса Молочная Дугушка, вектор 0,4 кг, ТМ Стародворье  ПОКОМ</v>
      </c>
      <c r="L89" s="3" t="str">
        <f>VLOOKUP(C89,[5]Sheet!$A:$A,1,0)</f>
        <v>064  Колбаса Молочная Дугушка, вектор 0,4 кг, ТМ Стародворье  ПОКОМ</v>
      </c>
      <c r="M89" s="3" t="str">
        <f>VLOOKUP(C89,[6]Sheet!$A:$A,1,0)</f>
        <v>064  Колбаса Молочная Дугушка, вектор 0,4 кг, ТМ Стародворье  ПОКОМ</v>
      </c>
      <c r="N89" s="3" t="str">
        <f>VLOOKUP(C89,[7]Sheet!$A:$A,1,0)</f>
        <v>064  Колбаса Молочная Дугушка, вектор 0,4 кг, ТМ Стародворье  ПОКОМ</v>
      </c>
    </row>
    <row r="90" spans="1:14" ht="11.45" customHeight="1" x14ac:dyDescent="0.2">
      <c r="A90" s="5">
        <v>85</v>
      </c>
      <c r="B90" s="5" t="s">
        <v>130</v>
      </c>
      <c r="C90" s="37" t="s">
        <v>97</v>
      </c>
      <c r="D90" s="29" t="s">
        <v>137</v>
      </c>
      <c r="E90" s="5"/>
      <c r="F90" s="5"/>
      <c r="G90" s="5"/>
      <c r="H90" s="5"/>
      <c r="I90" s="5"/>
      <c r="J90" s="1"/>
      <c r="K90" s="3" t="str">
        <f>VLOOKUP(C90,[4]Sheet!$A:$A,1,0)</f>
        <v>079  Колбаса Сервелат Кремлевский,  0.35 кг, ПОКОМ</v>
      </c>
      <c r="L90" s="3" t="str">
        <f>VLOOKUP(C90,[5]Sheet!$A:$A,1,0)</f>
        <v>079  Колбаса Сервелат Кремлевский,  0.35 кг, ПОКОМ</v>
      </c>
      <c r="M90" s="3" t="str">
        <f>VLOOKUP(C90,[6]Sheet!$A:$A,1,0)</f>
        <v>079  Колбаса Сервелат Кремлевский,  0.35 кг, ПОКОМ</v>
      </c>
      <c r="N90" s="3" t="str">
        <f>VLOOKUP(C90,[7]Sheet!$A:$A,1,0)</f>
        <v>079  Колбаса Сервелат Кремлевский,  0.35 кг, ПОКОМ</v>
      </c>
    </row>
    <row r="91" spans="1:14" ht="11.45" customHeight="1" x14ac:dyDescent="0.2">
      <c r="A91" s="5">
        <v>86</v>
      </c>
      <c r="B91" s="5" t="s">
        <v>131</v>
      </c>
      <c r="C91" s="33" t="s">
        <v>98</v>
      </c>
      <c r="D91" s="34" t="s">
        <v>138</v>
      </c>
      <c r="E91" s="35" t="s">
        <v>80</v>
      </c>
      <c r="F91" s="5"/>
      <c r="G91" s="5"/>
      <c r="H91" s="5"/>
      <c r="I91" s="5"/>
      <c r="J91" s="1"/>
      <c r="K91" s="3" t="str">
        <f>VLOOKUP(C91,[4]Sheet!$A:$A,1,0)</f>
        <v>376  Сардельки Сочинки с сочным окороком ТМ Стародворье полиамид мгс ф/в 0,4 кг СК3</v>
      </c>
      <c r="L91" s="3" t="str">
        <f>VLOOKUP(C91,[5]Sheet!$A:$A,1,0)</f>
        <v>376  Сардельки Сочинки с сочным окороком ТМ Стародворье полиамид мгс ф/в 0,4 кг СК3</v>
      </c>
      <c r="M91" s="3" t="str">
        <f>VLOOKUP(C91,[6]Sheet!$A:$A,1,0)</f>
        <v>376  Сардельки Сочинки с сочным окороком ТМ Стародворье полиамид мгс ф/в 0,4 кг СК3</v>
      </c>
      <c r="N91" s="3" t="e">
        <f>VLOOKUP(C91,[7]Sheet!$A:$A,1,0)</f>
        <v>#N/A</v>
      </c>
    </row>
    <row r="92" spans="1:14" ht="11.45" customHeight="1" x14ac:dyDescent="0.2">
      <c r="A92" s="5">
        <v>87</v>
      </c>
      <c r="B92" s="5" t="s">
        <v>132</v>
      </c>
      <c r="C92" s="30" t="s">
        <v>99</v>
      </c>
      <c r="D92" s="29" t="s">
        <v>137</v>
      </c>
      <c r="E92" s="5"/>
      <c r="F92" s="5"/>
      <c r="G92" s="5"/>
      <c r="H92" s="5"/>
      <c r="I92" s="5"/>
      <c r="J92" s="1"/>
      <c r="K92" s="3" t="str">
        <f>VLOOKUP(C92,[4]Sheet!$A:$A,1,0)</f>
        <v>394 Ветчина Сочинка с сочным окороком ТМ Стародворье полиамид ф/в 0,35 кг  Поком</v>
      </c>
      <c r="L92" s="3" t="str">
        <f>VLOOKUP(C92,[5]Sheet!$A:$A,1,0)</f>
        <v>394 Ветчина Сочинка с сочным окороком ТМ Стародворье полиамид ф/в 0,35 кг  Поком</v>
      </c>
      <c r="M92" s="3" t="str">
        <f>VLOOKUP(C92,[6]Sheet!$A:$A,1,0)</f>
        <v>394 Ветчина Сочинка с сочным окороком ТМ Стародворье полиамид ф/в 0,35 кг  Поком</v>
      </c>
      <c r="N92" s="3" t="str">
        <f>VLOOKUP(C92,[7]Sheet!$A:$A,1,0)</f>
        <v>394 Ветчина Сочинка с сочным окороком ТМ Стародворье полиамид ф/в 0,35 кг  Поком</v>
      </c>
    </row>
    <row r="93" spans="1:14" ht="11.45" customHeight="1" x14ac:dyDescent="0.2">
      <c r="A93" s="5">
        <v>88</v>
      </c>
      <c r="B93" s="5" t="s">
        <v>133</v>
      </c>
      <c r="C93" s="30" t="s">
        <v>100</v>
      </c>
      <c r="D93" s="29" t="s">
        <v>137</v>
      </c>
      <c r="E93" s="5"/>
      <c r="F93" s="5"/>
      <c r="G93" s="5"/>
      <c r="H93" s="5"/>
      <c r="I93" s="5"/>
      <c r="J93" s="1"/>
      <c r="K93" s="3" t="str">
        <f>VLOOKUP(C93,[4]Sheet!$A:$A,1,0)</f>
        <v>397 Сосиски Сливочные по-стародворски Бордо Фикс.вес 0,45 П/а мгс Стародворье  Поком</v>
      </c>
      <c r="L93" s="3" t="str">
        <f>VLOOKUP(C93,[5]Sheet!$A:$A,1,0)</f>
        <v>397 Сосиски Сливочные по-стародворски Бордо Фикс.вес 0,45 П/а мгс Стародворье  Поком</v>
      </c>
      <c r="M93" s="3" t="str">
        <f>VLOOKUP(C93,[6]Sheet!$A:$A,1,0)</f>
        <v>397 Сосиски Сливочные по-стародворски Бордо Фикс.вес 0,45 П/а мгс Стародворье  Поком</v>
      </c>
      <c r="N93" s="3" t="str">
        <f>VLOOKUP(C93,[7]Sheet!$A:$A,1,0)</f>
        <v>397 Сосиски Сливочные по-стародворски Бордо Фикс.вес 0,45 П/а мгс Стародворье  Поком</v>
      </c>
    </row>
    <row r="94" spans="1:14" ht="11.45" customHeight="1" x14ac:dyDescent="0.2">
      <c r="A94" s="5">
        <v>89</v>
      </c>
      <c r="B94" s="5" t="s">
        <v>134</v>
      </c>
      <c r="C94" s="30" t="s">
        <v>101</v>
      </c>
      <c r="D94" s="29" t="s">
        <v>137</v>
      </c>
      <c r="E94" s="5"/>
      <c r="F94" s="5"/>
      <c r="G94" s="5"/>
      <c r="H94" s="5"/>
      <c r="I94" s="5"/>
      <c r="J94" s="1"/>
      <c r="K94" s="3" t="str">
        <f>VLOOKUP(C94,[4]Sheet!$A:$A,1,0)</f>
        <v>398 Сосиски Молочные Дугушки Дугушка Весовые П/а мгс Дугушка  Поком</v>
      </c>
      <c r="L94" s="3" t="str">
        <f>VLOOKUP(C94,[5]Sheet!$A:$A,1,0)</f>
        <v>398 Сосиски Молочные Дугушки Дугушка Весовые П/а мгс Дугушка  Поком</v>
      </c>
      <c r="M94" s="3" t="str">
        <f>VLOOKUP(C94,[6]Sheet!$A:$A,1,0)</f>
        <v>398 Сосиски Молочные Дугушки Дугушка Весовые П/а мгс Дугушка  Поком</v>
      </c>
      <c r="N94" s="3" t="str">
        <f>VLOOKUP(C94,[7]Sheet!$A:$A,1,0)</f>
        <v>398 Сосиски Молочные Дугушки Дугушка Весовые П/а мгс Дугушка  Поком</v>
      </c>
    </row>
  </sheetData>
  <autoFilter ref="A5:I94" xr:uid="{807AF40D-9FB3-457B-9DFD-D8415483FF49}"/>
  <conditionalFormatting sqref="C8:C90 C92:C94">
    <cfRule type="duplicateValues" dxfId="1" priority="16"/>
  </conditionalFormatting>
  <conditionalFormatting sqref="C91">
    <cfRule type="duplicateValues" dxfId="0" priority="1"/>
  </conditionalFormatting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2024-02-28T12:47:40Z</dcterms:created>
  <dcterms:modified xsi:type="dcterms:W3CDTF">2024-03-06T14:51:37Z</dcterms:modified>
</cp:coreProperties>
</file>