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6,12,23 Патяка\"/>
    </mc:Choice>
  </mc:AlternateContent>
  <xr:revisionPtr revIDLastSave="0" documentId="13_ncr:1_{CFB6F754-2E76-4E48-A97C-13778FB6DCA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D3" i="102"/>
  <c r="E37" i="102"/>
  <c r="D39" i="102" l="1"/>
  <c r="E4" i="102"/>
  <c r="E5" i="102"/>
  <c r="G5" i="102" s="1"/>
  <c r="E6" i="102"/>
  <c r="G6" i="102" s="1"/>
  <c r="E7" i="102"/>
  <c r="G7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5" i="102"/>
  <c r="G15" i="102" s="1"/>
  <c r="E16" i="102"/>
  <c r="G16" i="102" s="1"/>
  <c r="E17" i="102"/>
  <c r="G17" i="102" s="1"/>
  <c r="E18" i="102"/>
  <c r="G18" i="102" s="1"/>
  <c r="E19" i="102"/>
  <c r="G19" i="102" s="1"/>
  <c r="E20" i="102"/>
  <c r="G20" i="102" s="1"/>
  <c r="E21" i="102"/>
  <c r="G21" i="102" s="1"/>
  <c r="E22" i="102"/>
  <c r="G22" i="102" s="1"/>
  <c r="E23" i="102"/>
  <c r="G23" i="102" s="1"/>
  <c r="E24" i="102"/>
  <c r="G24" i="102" s="1"/>
  <c r="E25" i="102"/>
  <c r="G25" i="102" s="1"/>
  <c r="E26" i="102"/>
  <c r="G26" i="102" s="1"/>
  <c r="E27" i="102"/>
  <c r="G27" i="102" s="1"/>
  <c r="E28" i="102"/>
  <c r="G28" i="102" s="1"/>
  <c r="E29" i="102"/>
  <c r="G29" i="102" s="1"/>
  <c r="E30" i="102"/>
  <c r="G30" i="102" s="1"/>
  <c r="E31" i="102"/>
  <c r="G31" i="102" s="1"/>
  <c r="E32" i="102"/>
  <c r="G32" i="102" s="1"/>
  <c r="E33" i="102"/>
  <c r="G33" i="102" s="1"/>
  <c r="E34" i="102"/>
  <c r="G34" i="102" s="1"/>
  <c r="E35" i="102"/>
  <c r="G35" i="102" s="1"/>
  <c r="E36" i="102"/>
  <c r="G36" i="102" s="1"/>
  <c r="E38" i="102"/>
  <c r="G38" i="102" s="1"/>
  <c r="G4" i="102" l="1"/>
  <c r="AF4" i="102" s="1"/>
  <c r="E39" i="102"/>
  <c r="AD4" i="102"/>
  <c r="AD5" i="102"/>
  <c r="AD6" i="102"/>
  <c r="AD7" i="102"/>
  <c r="AD8" i="102"/>
  <c r="AD9" i="102"/>
  <c r="AD10" i="102"/>
  <c r="AD11" i="102"/>
  <c r="AD12" i="102"/>
  <c r="AD13" i="102"/>
  <c r="AD14" i="102"/>
  <c r="AD15" i="102"/>
  <c r="AD16" i="102"/>
  <c r="AD17" i="102"/>
  <c r="AD18" i="102"/>
  <c r="AD19" i="102"/>
  <c r="AD20" i="102"/>
  <c r="AD21" i="102"/>
  <c r="AD22" i="102"/>
  <c r="AD23" i="102"/>
  <c r="AD24" i="102"/>
  <c r="AD25" i="102"/>
  <c r="AD26" i="102"/>
  <c r="AD27" i="102"/>
  <c r="AD28" i="102"/>
  <c r="AD29" i="102"/>
  <c r="AD30" i="102"/>
  <c r="AD31" i="102"/>
  <c r="AD32" i="102"/>
  <c r="AD35" i="102"/>
  <c r="AD36" i="102"/>
  <c r="AF36" i="102"/>
  <c r="AF35" i="102"/>
  <c r="AF32" i="102"/>
  <c r="AF31" i="102"/>
  <c r="AF30" i="102"/>
  <c r="AF29" i="102"/>
  <c r="AF28" i="102"/>
  <c r="AF27" i="102"/>
  <c r="AF26" i="102"/>
  <c r="AF25" i="102"/>
  <c r="AF24" i="102"/>
  <c r="AF23" i="102"/>
  <c r="AF22" i="102"/>
  <c r="AF21" i="102"/>
  <c r="AF20" i="102"/>
  <c r="AF19" i="102"/>
  <c r="AF18" i="102"/>
  <c r="AF17" i="102"/>
  <c r="AF16" i="102"/>
  <c r="AF15" i="102"/>
  <c r="AF14" i="102"/>
  <c r="AF13" i="102"/>
  <c r="AF12" i="102"/>
  <c r="AF11" i="102"/>
  <c r="AF10" i="102"/>
  <c r="AF9" i="102"/>
  <c r="AF8" i="102"/>
  <c r="AF7" i="102"/>
  <c r="AF6" i="102"/>
  <c r="AF5" i="102"/>
  <c r="AD3" i="102" l="1"/>
  <c r="AF3" i="102"/>
  <c r="F3" i="102" s="1"/>
  <c r="F39" i="102" l="1"/>
</calcChain>
</file>

<file path=xl/sharedStrings.xml><?xml version="1.0" encoding="utf-8"?>
<sst xmlns="http://schemas.openxmlformats.org/spreadsheetml/2006/main" count="44" uniqueCount="43">
  <si>
    <t>ВЕС</t>
  </si>
  <si>
    <t>ПОКОМ</t>
  </si>
  <si>
    <t xml:space="preserve"> 018  Сосиски Рубленые, Вязанка вискофан  ВЕС.ПОКОМ</t>
  </si>
  <si>
    <t xml:space="preserve"> 200  Ветчина Дугушка ТМ Стародворье, вектор в/у    ПОКОМ</t>
  </si>
  <si>
    <t xml:space="preserve"> 217  Колбаса Докторская Дугушка, ВЕС, НЕ ГОСТ,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</si>
  <si>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</si>
  <si>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</si>
  <si>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</si>
  <si>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</si>
  <si>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</si>
  <si>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</si>
  <si>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</si>
  <si>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</si>
  <si>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</si>
  <si>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</si>
  <si>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</si>
  <si>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</si>
  <si>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</si>
  <si>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</si>
  <si>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</si>
  <si>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</si>
  <si>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</si>
  <si>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</si>
  <si>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</si>
  <si>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</si>
  <si>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</si>
  <si>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</si>
  <si>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</si>
  <si>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</si>
  <si>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</si>
  <si>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</si>
  <si>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</si>
  <si>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</si>
  <si>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</si>
  <si>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</si>
  <si>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</si>
  <si>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Молочные 0,4 кг ТМ Стародворье  ПОКОМ, шт</t>
  </si>
  <si>
    <t xml:space="preserve"> 325  Сосиски Сочинки молочные Стародворье, ВЕС ПОКОМ</t>
  </si>
  <si>
    <t>ЗАКАЗ,кг</t>
  </si>
  <si>
    <t>Остаток
на складе, кг</t>
  </si>
  <si>
    <t>Нет на складе,
 кг</t>
  </si>
  <si>
    <t>Колбаса Салями Филейбургская зернистая, ВЕС, ТМ Баварушка  ПОКОМ</t>
  </si>
  <si>
    <t>Заказ Патяки Поком 26.12.23.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</si>
</sst>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5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4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1" fontId="4" fillId="2" borderId="12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1" fontId="4" fillId="2" borderId="11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right" vertical="top"/>
    </xf>
    <xf numFmtId="164" fontId="4" fillId="2" borderId="12" xfId="0" applyNumberFormat="1" applyFont="1" applyFill="1" applyBorder="1" applyAlignment="1">
      <alignment horizontal="right" vertical="top"/>
    </xf>
    <xf numFmtId="0" fontId="0" fillId="6" borderId="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right" vertical="top"/>
    </xf>
    <xf numFmtId="0" fontId="7" fillId="2" borderId="9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F39"/>
  <sheetViews>
    <sheetView tabSelected="1" zoomScale="80" zoomScaleNormal="80" workbookViewId="0">
      <selection activeCell="N11" sqref="N11"/>
    </sheetView>
  </sheetViews>
  <sheetFormatPr defaultRowHeight="15" outlineLevelRow="1" x14ac:dyDescent="0.25"/>
  <cols>
    <col min="1" max="1" width="2.5703125" customWidth="1"/>
    <col min="2" max="2" width="92.85546875" style="2" customWidth="1"/>
    <col min="3" max="3" width="7.5703125" style="2" hidden="1" customWidth="1"/>
    <col min="4" max="5" width="16.7109375" style="2" customWidth="1"/>
    <col min="6" max="6" width="16.7109375" style="2" hidden="1" customWidth="1"/>
    <col min="7" max="7" width="19" style="2" hidden="1" customWidth="1"/>
    <col min="8" max="8" width="4.5703125" style="2" customWidth="1"/>
    <col min="9" max="9" width="10.7109375" style="2" customWidth="1"/>
    <col min="10" max="24" width="9.140625" style="2"/>
    <col min="25" max="26" width="9.140625" style="3"/>
    <col min="27" max="27" width="9.140625" style="2"/>
    <col min="28" max="32" width="9.140625" style="2" hidden="1" customWidth="1"/>
  </cols>
  <sheetData>
    <row r="1" spans="2:32" ht="15.75" thickBot="1" x14ac:dyDescent="0.3">
      <c r="B1" s="2" t="s">
        <v>42</v>
      </c>
    </row>
    <row r="2" spans="2:32" ht="57" thickBot="1" x14ac:dyDescent="0.3">
      <c r="B2" s="27"/>
      <c r="C2" s="30"/>
      <c r="D2" s="41" t="s">
        <v>15</v>
      </c>
      <c r="E2" s="41" t="s">
        <v>38</v>
      </c>
      <c r="F2" s="42" t="s">
        <v>39</v>
      </c>
      <c r="G2" s="43" t="s">
        <v>40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5"/>
      <c r="AB2" s="21" t="s">
        <v>0</v>
      </c>
      <c r="AC2" s="15"/>
      <c r="AD2" s="21" t="s">
        <v>15</v>
      </c>
      <c r="AE2" s="15"/>
      <c r="AF2" s="22" t="s">
        <v>16</v>
      </c>
    </row>
    <row r="3" spans="2:32" s="4" customFormat="1" ht="19.5" thickBot="1" x14ac:dyDescent="0.3">
      <c r="B3" s="26" t="s">
        <v>1</v>
      </c>
      <c r="C3" s="26"/>
      <c r="D3" s="17">
        <f>SUM(D4:D38)</f>
        <v>4106</v>
      </c>
      <c r="E3" s="17">
        <f>SUM(E4:E38)</f>
        <v>3644.4</v>
      </c>
      <c r="F3" s="23">
        <f>AF3</f>
        <v>2908.4099999999994</v>
      </c>
      <c r="G3" s="1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7"/>
      <c r="AB3" s="13"/>
      <c r="AC3" s="16"/>
      <c r="AD3" s="14">
        <f>SUM(AD4:AD36)</f>
        <v>3102.9</v>
      </c>
      <c r="AE3" s="16"/>
      <c r="AF3" s="14">
        <f>SUM(AF4:AF36)</f>
        <v>2908.4099999999994</v>
      </c>
    </row>
    <row r="4" spans="2:32" ht="16.5" customHeight="1" outlineLevel="1" x14ac:dyDescent="0.25">
      <c r="B4" s="34" t="s">
        <v>17</v>
      </c>
      <c r="C4" s="38">
        <v>1</v>
      </c>
      <c r="D4" s="31">
        <v>60</v>
      </c>
      <c r="E4" s="31">
        <f t="shared" ref="E4:E8" si="0">D4*C4</f>
        <v>60</v>
      </c>
      <c r="F4" s="32"/>
      <c r="G4" s="37">
        <f t="shared" ref="G4:G8" si="1">E4-F4</f>
        <v>60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9"/>
      <c r="U4" s="9"/>
      <c r="V4" s="9"/>
      <c r="W4" s="9"/>
      <c r="X4" s="9"/>
      <c r="Y4" s="10"/>
      <c r="Z4" s="10"/>
      <c r="AA4" s="9"/>
      <c r="AB4" s="12">
        <v>1</v>
      </c>
      <c r="AC4" s="9"/>
      <c r="AD4" s="12">
        <f t="shared" ref="AD4:AD6" si="2">AB4*D4</f>
        <v>60</v>
      </c>
      <c r="AE4" s="9"/>
      <c r="AF4" s="12">
        <f t="shared" ref="AF4:AF6" si="3">AB4*G4</f>
        <v>60</v>
      </c>
    </row>
    <row r="5" spans="2:32" ht="16.5" customHeight="1" outlineLevel="1" x14ac:dyDescent="0.25">
      <c r="B5" s="28" t="s">
        <v>18</v>
      </c>
      <c r="C5" s="38">
        <v>1</v>
      </c>
      <c r="D5" s="31">
        <v>160</v>
      </c>
      <c r="E5" s="31">
        <f t="shared" si="0"/>
        <v>160</v>
      </c>
      <c r="F5" s="32"/>
      <c r="G5" s="37">
        <f t="shared" si="1"/>
        <v>160</v>
      </c>
      <c r="H5" s="33"/>
      <c r="I5" s="33"/>
      <c r="J5" s="33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10"/>
      <c r="AA5" s="9"/>
      <c r="AB5" s="12">
        <v>1</v>
      </c>
      <c r="AC5" s="9"/>
      <c r="AD5" s="12">
        <f t="shared" si="2"/>
        <v>160</v>
      </c>
      <c r="AE5" s="9"/>
      <c r="AF5" s="12">
        <f t="shared" si="3"/>
        <v>160</v>
      </c>
    </row>
    <row r="6" spans="2:32" ht="16.5" customHeight="1" outlineLevel="1" x14ac:dyDescent="0.25">
      <c r="B6" s="28" t="s">
        <v>2</v>
      </c>
      <c r="C6" s="38">
        <v>1</v>
      </c>
      <c r="D6" s="31">
        <v>100</v>
      </c>
      <c r="E6" s="31">
        <f t="shared" si="0"/>
        <v>100</v>
      </c>
      <c r="F6" s="32"/>
      <c r="G6" s="37">
        <f t="shared" si="1"/>
        <v>100</v>
      </c>
      <c r="H6" s="33"/>
      <c r="I6" s="33"/>
      <c r="J6" s="3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10"/>
      <c r="AA6" s="9"/>
      <c r="AB6" s="12">
        <v>1</v>
      </c>
      <c r="AC6" s="9"/>
      <c r="AD6" s="12">
        <f t="shared" si="2"/>
        <v>100</v>
      </c>
      <c r="AE6" s="9"/>
      <c r="AF6" s="12">
        <f t="shared" si="3"/>
        <v>100</v>
      </c>
    </row>
    <row r="7" spans="2:32" ht="16.5" customHeight="1" outlineLevel="1" x14ac:dyDescent="0.25">
      <c r="B7" s="28" t="s">
        <v>3</v>
      </c>
      <c r="C7" s="38">
        <v>1</v>
      </c>
      <c r="D7" s="31">
        <v>50</v>
      </c>
      <c r="E7" s="31">
        <f t="shared" si="0"/>
        <v>50</v>
      </c>
      <c r="F7" s="32"/>
      <c r="G7" s="37">
        <f t="shared" si="1"/>
        <v>50</v>
      </c>
      <c r="H7" s="33"/>
      <c r="I7" s="33"/>
      <c r="J7" s="33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10"/>
      <c r="AA7" s="9"/>
      <c r="AB7" s="12">
        <v>1</v>
      </c>
      <c r="AC7" s="9"/>
      <c r="AD7" s="12">
        <f t="shared" ref="AD7" si="4">AB7*D7</f>
        <v>50</v>
      </c>
      <c r="AE7" s="9"/>
      <c r="AF7" s="12">
        <f t="shared" ref="AF7" si="5">AB7*G7</f>
        <v>50</v>
      </c>
    </row>
    <row r="8" spans="2:32" ht="16.5" customHeight="1" outlineLevel="1" x14ac:dyDescent="0.25">
      <c r="B8" s="28" t="s">
        <v>4</v>
      </c>
      <c r="C8" s="38">
        <v>1</v>
      </c>
      <c r="D8" s="31">
        <v>200</v>
      </c>
      <c r="E8" s="31">
        <f t="shared" si="0"/>
        <v>200</v>
      </c>
      <c r="F8" s="32"/>
      <c r="G8" s="37">
        <f t="shared" si="1"/>
        <v>200</v>
      </c>
      <c r="H8" s="33"/>
      <c r="I8" s="33"/>
      <c r="J8" s="3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10"/>
      <c r="AA8" s="9"/>
      <c r="AB8" s="12">
        <v>1</v>
      </c>
      <c r="AC8" s="9"/>
      <c r="AD8" s="12">
        <f t="shared" ref="AD8:AD16" si="6">AB8*D8</f>
        <v>200</v>
      </c>
      <c r="AE8" s="9"/>
      <c r="AF8" s="12">
        <f t="shared" ref="AF8:AF16" si="7">AB8*G8</f>
        <v>200</v>
      </c>
    </row>
    <row r="9" spans="2:32" ht="16.5" customHeight="1" outlineLevel="1" x14ac:dyDescent="0.25">
      <c r="B9" s="28" t="s">
        <v>5</v>
      </c>
      <c r="C9" s="38">
        <v>1</v>
      </c>
      <c r="D9" s="31">
        <v>200</v>
      </c>
      <c r="E9" s="31">
        <f t="shared" ref="E9:E26" si="8">D9*C9</f>
        <v>200</v>
      </c>
      <c r="F9" s="32"/>
      <c r="G9" s="37">
        <f t="shared" ref="G9:G26" si="9">E9-F9</f>
        <v>200</v>
      </c>
      <c r="H9" s="33"/>
      <c r="I9" s="33"/>
      <c r="J9" s="33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0"/>
      <c r="Z9" s="10"/>
      <c r="AA9" s="9"/>
      <c r="AB9" s="12">
        <v>1</v>
      </c>
      <c r="AC9" s="9"/>
      <c r="AD9" s="12">
        <f t="shared" si="6"/>
        <v>200</v>
      </c>
      <c r="AE9" s="9"/>
      <c r="AF9" s="12">
        <f t="shared" si="7"/>
        <v>200</v>
      </c>
    </row>
    <row r="10" spans="2:32" ht="16.5" customHeight="1" outlineLevel="1" x14ac:dyDescent="0.25">
      <c r="B10" s="28" t="s">
        <v>6</v>
      </c>
      <c r="C10" s="38">
        <v>1</v>
      </c>
      <c r="D10" s="31">
        <v>200</v>
      </c>
      <c r="E10" s="31">
        <f t="shared" si="8"/>
        <v>200</v>
      </c>
      <c r="F10" s="32"/>
      <c r="G10" s="37">
        <f t="shared" si="9"/>
        <v>200</v>
      </c>
      <c r="H10" s="33"/>
      <c r="I10" s="33"/>
      <c r="J10" s="33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Z10" s="10"/>
      <c r="AA10" s="9"/>
      <c r="AB10" s="12">
        <v>1</v>
      </c>
      <c r="AC10" s="9"/>
      <c r="AD10" s="12">
        <f t="shared" si="6"/>
        <v>200</v>
      </c>
      <c r="AE10" s="9"/>
      <c r="AF10" s="12">
        <f t="shared" si="7"/>
        <v>200</v>
      </c>
    </row>
    <row r="11" spans="2:32" ht="16.5" customHeight="1" outlineLevel="1" x14ac:dyDescent="0.25">
      <c r="B11" s="28" t="s">
        <v>7</v>
      </c>
      <c r="C11" s="38">
        <v>1</v>
      </c>
      <c r="D11" s="31">
        <v>100</v>
      </c>
      <c r="E11" s="31">
        <f t="shared" si="8"/>
        <v>100</v>
      </c>
      <c r="F11" s="32"/>
      <c r="G11" s="37">
        <f t="shared" si="9"/>
        <v>100</v>
      </c>
      <c r="H11" s="33"/>
      <c r="I11" s="33"/>
      <c r="J11" s="3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Z11" s="10"/>
      <c r="AA11" s="9"/>
      <c r="AB11" s="12">
        <v>1</v>
      </c>
      <c r="AC11" s="9"/>
      <c r="AD11" s="12">
        <f t="shared" si="6"/>
        <v>100</v>
      </c>
      <c r="AE11" s="9"/>
      <c r="AF11" s="12">
        <f t="shared" si="7"/>
        <v>100</v>
      </c>
    </row>
    <row r="12" spans="2:32" ht="16.5" customHeight="1" outlineLevel="1" x14ac:dyDescent="0.25">
      <c r="B12" s="28" t="s">
        <v>8</v>
      </c>
      <c r="C12" s="38">
        <v>1</v>
      </c>
      <c r="D12" s="31">
        <v>100</v>
      </c>
      <c r="E12" s="31">
        <f t="shared" si="8"/>
        <v>100</v>
      </c>
      <c r="F12" s="32"/>
      <c r="G12" s="37">
        <f t="shared" si="9"/>
        <v>100</v>
      </c>
      <c r="H12" s="33"/>
      <c r="I12" s="33"/>
      <c r="J12" s="33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  <c r="Z12" s="10"/>
      <c r="AA12" s="9"/>
      <c r="AB12" s="12">
        <v>1</v>
      </c>
      <c r="AC12" s="9"/>
      <c r="AD12" s="12">
        <f t="shared" si="6"/>
        <v>100</v>
      </c>
      <c r="AE12" s="9"/>
      <c r="AF12" s="12">
        <f t="shared" si="7"/>
        <v>100</v>
      </c>
    </row>
    <row r="13" spans="2:32" ht="16.5" customHeight="1" outlineLevel="1" x14ac:dyDescent="0.25">
      <c r="B13" s="28" t="s">
        <v>9</v>
      </c>
      <c r="C13" s="38">
        <v>1</v>
      </c>
      <c r="D13" s="31">
        <v>250</v>
      </c>
      <c r="E13" s="31">
        <f t="shared" si="8"/>
        <v>250</v>
      </c>
      <c r="F13" s="32"/>
      <c r="G13" s="37">
        <f t="shared" si="9"/>
        <v>250</v>
      </c>
      <c r="H13" s="33"/>
      <c r="I13" s="33"/>
      <c r="J13" s="33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10"/>
      <c r="AA13" s="9"/>
      <c r="AB13" s="12">
        <v>1</v>
      </c>
      <c r="AC13" s="9"/>
      <c r="AD13" s="12">
        <f t="shared" si="6"/>
        <v>250</v>
      </c>
      <c r="AE13" s="9"/>
      <c r="AF13" s="12">
        <f t="shared" si="7"/>
        <v>250</v>
      </c>
    </row>
    <row r="14" spans="2:32" ht="16.5" customHeight="1" outlineLevel="1" x14ac:dyDescent="0.25">
      <c r="B14" s="28" t="s">
        <v>10</v>
      </c>
      <c r="C14" s="38">
        <v>1</v>
      </c>
      <c r="D14" s="31">
        <v>150</v>
      </c>
      <c r="E14" s="31">
        <f t="shared" si="8"/>
        <v>150</v>
      </c>
      <c r="F14" s="32"/>
      <c r="G14" s="37">
        <f t="shared" si="9"/>
        <v>150</v>
      </c>
      <c r="H14" s="33"/>
      <c r="I14" s="33"/>
      <c r="J14" s="33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10"/>
      <c r="AA14" s="9"/>
      <c r="AB14" s="12">
        <v>1</v>
      </c>
      <c r="AC14" s="9"/>
      <c r="AD14" s="12">
        <f t="shared" si="6"/>
        <v>150</v>
      </c>
      <c r="AE14" s="9"/>
      <c r="AF14" s="12">
        <f t="shared" si="7"/>
        <v>150</v>
      </c>
    </row>
    <row r="15" spans="2:32" ht="16.5" customHeight="1" outlineLevel="1" x14ac:dyDescent="0.25">
      <c r="B15" s="28" t="s">
        <v>11</v>
      </c>
      <c r="C15" s="38">
        <v>1</v>
      </c>
      <c r="D15" s="31">
        <v>70</v>
      </c>
      <c r="E15" s="31">
        <f t="shared" si="8"/>
        <v>70</v>
      </c>
      <c r="F15" s="32"/>
      <c r="G15" s="37">
        <f t="shared" si="9"/>
        <v>70</v>
      </c>
      <c r="H15" s="33"/>
      <c r="I15" s="33"/>
      <c r="J15" s="33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10"/>
      <c r="AA15" s="9"/>
      <c r="AB15" s="12">
        <v>1</v>
      </c>
      <c r="AC15" s="9"/>
      <c r="AD15" s="12">
        <f t="shared" si="6"/>
        <v>70</v>
      </c>
      <c r="AE15" s="9"/>
      <c r="AF15" s="12">
        <f t="shared" si="7"/>
        <v>70</v>
      </c>
    </row>
    <row r="16" spans="2:32" ht="16.5" customHeight="1" outlineLevel="1" x14ac:dyDescent="0.25">
      <c r="B16" s="28" t="s">
        <v>12</v>
      </c>
      <c r="C16" s="38">
        <v>1</v>
      </c>
      <c r="D16" s="31">
        <v>150</v>
      </c>
      <c r="E16" s="31">
        <f t="shared" si="8"/>
        <v>150</v>
      </c>
      <c r="F16" s="32"/>
      <c r="G16" s="37">
        <f t="shared" si="9"/>
        <v>150</v>
      </c>
      <c r="H16" s="33"/>
      <c r="I16" s="33"/>
      <c r="J16" s="3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  <c r="Z16" s="10"/>
      <c r="AA16" s="9"/>
      <c r="AB16" s="12">
        <v>1</v>
      </c>
      <c r="AC16" s="9"/>
      <c r="AD16" s="12">
        <f t="shared" si="6"/>
        <v>150</v>
      </c>
      <c r="AE16" s="9"/>
      <c r="AF16" s="12">
        <f t="shared" si="7"/>
        <v>150</v>
      </c>
    </row>
    <row r="17" spans="2:32" ht="16.5" customHeight="1" outlineLevel="1" x14ac:dyDescent="0.25">
      <c r="B17" s="28" t="s">
        <v>13</v>
      </c>
      <c r="C17" s="38">
        <v>1</v>
      </c>
      <c r="D17" s="31">
        <v>30</v>
      </c>
      <c r="E17" s="31">
        <f t="shared" si="8"/>
        <v>30</v>
      </c>
      <c r="F17" s="32"/>
      <c r="G17" s="37">
        <f t="shared" si="9"/>
        <v>30</v>
      </c>
      <c r="H17" s="33"/>
      <c r="I17" s="33"/>
      <c r="J17" s="33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  <c r="Z17" s="10"/>
      <c r="AA17" s="9"/>
      <c r="AB17" s="12">
        <v>1</v>
      </c>
      <c r="AC17" s="9"/>
      <c r="AD17" s="12">
        <f t="shared" ref="AD17:AD26" si="10">AB17*D17</f>
        <v>30</v>
      </c>
      <c r="AE17" s="9"/>
      <c r="AF17" s="12">
        <f t="shared" ref="AF17:AF26" si="11">AB17*G17</f>
        <v>30</v>
      </c>
    </row>
    <row r="18" spans="2:32" ht="16.5" customHeight="1" outlineLevel="1" x14ac:dyDescent="0.25">
      <c r="B18" s="28" t="s">
        <v>14</v>
      </c>
      <c r="C18" s="38">
        <v>1</v>
      </c>
      <c r="D18" s="31">
        <v>200</v>
      </c>
      <c r="E18" s="31">
        <f t="shared" si="8"/>
        <v>200</v>
      </c>
      <c r="F18" s="32"/>
      <c r="G18" s="37">
        <f t="shared" si="9"/>
        <v>200</v>
      </c>
      <c r="H18" s="33"/>
      <c r="I18" s="33"/>
      <c r="J18" s="33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"/>
      <c r="Z18" s="10"/>
      <c r="AA18" s="9"/>
      <c r="AB18" s="12">
        <v>1</v>
      </c>
      <c r="AC18" s="9"/>
      <c r="AD18" s="12">
        <f t="shared" si="10"/>
        <v>200</v>
      </c>
      <c r="AE18" s="9"/>
      <c r="AF18" s="12">
        <f t="shared" si="11"/>
        <v>200</v>
      </c>
    </row>
    <row r="19" spans="2:32" ht="16.5" customHeight="1" outlineLevel="1" x14ac:dyDescent="0.25">
      <c r="B19" s="28" t="s">
        <v>25</v>
      </c>
      <c r="C19" s="38">
        <v>0.4</v>
      </c>
      <c r="D19" s="31">
        <v>96</v>
      </c>
      <c r="E19" s="31">
        <f t="shared" si="8"/>
        <v>38.400000000000006</v>
      </c>
      <c r="F19" s="32"/>
      <c r="G19" s="37">
        <f t="shared" si="9"/>
        <v>38.400000000000006</v>
      </c>
      <c r="H19" s="33"/>
      <c r="I19" s="33"/>
      <c r="J19" s="33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"/>
      <c r="Z19" s="10"/>
      <c r="AA19" s="9"/>
      <c r="AB19" s="12">
        <v>0.4</v>
      </c>
      <c r="AC19" s="9"/>
      <c r="AD19" s="12">
        <f t="shared" si="10"/>
        <v>38.400000000000006</v>
      </c>
      <c r="AE19" s="9"/>
      <c r="AF19" s="12">
        <f t="shared" si="11"/>
        <v>15.360000000000003</v>
      </c>
    </row>
    <row r="20" spans="2:32" ht="16.5" customHeight="1" outlineLevel="1" x14ac:dyDescent="0.25">
      <c r="B20" s="28" t="s">
        <v>26</v>
      </c>
      <c r="C20" s="38">
        <v>0.35</v>
      </c>
      <c r="D20" s="31">
        <v>300</v>
      </c>
      <c r="E20" s="31">
        <f t="shared" si="8"/>
        <v>105</v>
      </c>
      <c r="F20" s="32"/>
      <c r="G20" s="37">
        <f t="shared" si="9"/>
        <v>105</v>
      </c>
      <c r="H20" s="33"/>
      <c r="I20" s="33"/>
      <c r="J20" s="33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  <c r="Z20" s="10"/>
      <c r="AA20" s="9"/>
      <c r="AB20" s="12">
        <v>0.35</v>
      </c>
      <c r="AC20" s="9"/>
      <c r="AD20" s="12">
        <f t="shared" si="10"/>
        <v>105</v>
      </c>
      <c r="AE20" s="9"/>
      <c r="AF20" s="12">
        <f t="shared" si="11"/>
        <v>36.75</v>
      </c>
    </row>
    <row r="21" spans="2:32" ht="16.5" customHeight="1" outlineLevel="1" x14ac:dyDescent="0.25">
      <c r="B21" s="28" t="s">
        <v>20</v>
      </c>
      <c r="C21" s="38">
        <v>1</v>
      </c>
      <c r="D21" s="31">
        <v>50</v>
      </c>
      <c r="E21" s="31">
        <f t="shared" si="8"/>
        <v>50</v>
      </c>
      <c r="F21" s="32"/>
      <c r="G21" s="37">
        <f t="shared" si="9"/>
        <v>50</v>
      </c>
      <c r="H21" s="33"/>
      <c r="I21" s="33"/>
      <c r="J21" s="33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  <c r="Z21" s="10"/>
      <c r="AA21" s="9"/>
      <c r="AB21" s="12">
        <v>1</v>
      </c>
      <c r="AC21" s="9"/>
      <c r="AD21" s="12">
        <f t="shared" si="10"/>
        <v>50</v>
      </c>
      <c r="AE21" s="9"/>
      <c r="AF21" s="12">
        <f t="shared" si="11"/>
        <v>50</v>
      </c>
    </row>
    <row r="22" spans="2:32" ht="16.5" customHeight="1" outlineLevel="1" x14ac:dyDescent="0.25">
      <c r="B22" s="28" t="s">
        <v>37</v>
      </c>
      <c r="C22" s="38">
        <v>1</v>
      </c>
      <c r="D22" s="31">
        <v>50</v>
      </c>
      <c r="E22" s="31">
        <f t="shared" si="8"/>
        <v>50</v>
      </c>
      <c r="F22" s="32"/>
      <c r="G22" s="37">
        <f t="shared" si="9"/>
        <v>50</v>
      </c>
      <c r="H22" s="33"/>
      <c r="I22" s="33"/>
      <c r="J22" s="33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  <c r="Z22" s="10"/>
      <c r="AA22" s="9"/>
      <c r="AB22" s="12">
        <v>0.35</v>
      </c>
      <c r="AC22" s="9"/>
      <c r="AD22" s="12">
        <f t="shared" si="10"/>
        <v>17.5</v>
      </c>
      <c r="AE22" s="9"/>
      <c r="AF22" s="12">
        <f t="shared" si="11"/>
        <v>17.5</v>
      </c>
    </row>
    <row r="23" spans="2:32" ht="16.5" customHeight="1" outlineLevel="1" x14ac:dyDescent="0.25">
      <c r="B23" s="28" t="s">
        <v>27</v>
      </c>
      <c r="C23" s="38">
        <v>0.4</v>
      </c>
      <c r="D23" s="31">
        <v>60</v>
      </c>
      <c r="E23" s="31">
        <f t="shared" si="8"/>
        <v>24</v>
      </c>
      <c r="F23" s="32"/>
      <c r="G23" s="37">
        <f t="shared" si="9"/>
        <v>24</v>
      </c>
      <c r="H23" s="33"/>
      <c r="I23" s="33"/>
      <c r="J23" s="33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  <c r="Z23" s="10"/>
      <c r="AA23" s="9"/>
      <c r="AB23" s="12">
        <v>0.4</v>
      </c>
      <c r="AC23" s="9"/>
      <c r="AD23" s="12">
        <f t="shared" si="10"/>
        <v>24</v>
      </c>
      <c r="AE23" s="9"/>
      <c r="AF23" s="12">
        <f t="shared" si="11"/>
        <v>9.6000000000000014</v>
      </c>
    </row>
    <row r="24" spans="2:32" ht="16.5" customHeight="1" outlineLevel="1" x14ac:dyDescent="0.25">
      <c r="B24" s="28" t="s">
        <v>21</v>
      </c>
      <c r="C24" s="38">
        <v>1</v>
      </c>
      <c r="D24" s="31">
        <v>100</v>
      </c>
      <c r="E24" s="31">
        <f t="shared" si="8"/>
        <v>100</v>
      </c>
      <c r="F24" s="32"/>
      <c r="G24" s="37">
        <f t="shared" si="9"/>
        <v>100</v>
      </c>
      <c r="H24" s="33"/>
      <c r="I24" s="33"/>
      <c r="J24" s="33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/>
      <c r="Z24" s="10"/>
      <c r="AA24" s="9"/>
      <c r="AB24" s="12">
        <v>1</v>
      </c>
      <c r="AC24" s="9"/>
      <c r="AD24" s="12">
        <f t="shared" si="10"/>
        <v>100</v>
      </c>
      <c r="AE24" s="9"/>
      <c r="AF24" s="12">
        <f t="shared" si="11"/>
        <v>100</v>
      </c>
    </row>
    <row r="25" spans="2:32" ht="16.5" customHeight="1" outlineLevel="1" x14ac:dyDescent="0.25">
      <c r="B25" s="28" t="s">
        <v>22</v>
      </c>
      <c r="C25" s="38">
        <v>1</v>
      </c>
      <c r="D25" s="31">
        <v>100</v>
      </c>
      <c r="E25" s="31">
        <f t="shared" si="8"/>
        <v>100</v>
      </c>
      <c r="F25" s="32"/>
      <c r="G25" s="37">
        <f t="shared" si="9"/>
        <v>100</v>
      </c>
      <c r="H25" s="33"/>
      <c r="I25" s="33"/>
      <c r="J25" s="33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10"/>
      <c r="AA25" s="9"/>
      <c r="AB25" s="12">
        <v>1</v>
      </c>
      <c r="AC25" s="9"/>
      <c r="AD25" s="12">
        <f t="shared" si="10"/>
        <v>100</v>
      </c>
      <c r="AE25" s="9"/>
      <c r="AF25" s="12">
        <f t="shared" si="11"/>
        <v>100</v>
      </c>
    </row>
    <row r="26" spans="2:32" ht="16.5" customHeight="1" outlineLevel="1" x14ac:dyDescent="0.25">
      <c r="B26" s="28" t="s">
        <v>28</v>
      </c>
      <c r="C26" s="38">
        <v>0.4</v>
      </c>
      <c r="D26" s="31">
        <v>60</v>
      </c>
      <c r="E26" s="31">
        <f t="shared" si="8"/>
        <v>24</v>
      </c>
      <c r="F26" s="32"/>
      <c r="G26" s="37">
        <f t="shared" si="9"/>
        <v>24</v>
      </c>
      <c r="H26" s="33"/>
      <c r="I26" s="33"/>
      <c r="J26" s="33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/>
      <c r="Z26" s="10"/>
      <c r="AA26" s="9"/>
      <c r="AB26" s="12">
        <v>0.4</v>
      </c>
      <c r="AC26" s="9"/>
      <c r="AD26" s="12">
        <f t="shared" si="10"/>
        <v>24</v>
      </c>
      <c r="AE26" s="9"/>
      <c r="AF26" s="12">
        <f t="shared" si="11"/>
        <v>9.6000000000000014</v>
      </c>
    </row>
    <row r="27" spans="2:32" ht="16.5" customHeight="1" outlineLevel="1" x14ac:dyDescent="0.25">
      <c r="B27" s="28" t="s">
        <v>19</v>
      </c>
      <c r="C27" s="38">
        <v>1</v>
      </c>
      <c r="D27" s="31">
        <v>100</v>
      </c>
      <c r="E27" s="31">
        <f t="shared" ref="E27:E37" si="12">D27*C27</f>
        <v>100</v>
      </c>
      <c r="F27" s="32"/>
      <c r="G27" s="37">
        <f t="shared" ref="G27:G36" si="13">E27-F27</f>
        <v>100</v>
      </c>
      <c r="H27" s="33"/>
      <c r="I27" s="33"/>
      <c r="J27" s="33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  <c r="Z27" s="10"/>
      <c r="AA27" s="9"/>
      <c r="AB27" s="12">
        <v>1</v>
      </c>
      <c r="AC27" s="9"/>
      <c r="AD27" s="12">
        <f t="shared" ref="AD27:AD31" si="14">AB27*D27</f>
        <v>100</v>
      </c>
      <c r="AE27" s="9"/>
      <c r="AF27" s="12">
        <f t="shared" ref="AF27:AF31" si="15">AB27*G27</f>
        <v>100</v>
      </c>
    </row>
    <row r="28" spans="2:32" ht="16.5" customHeight="1" outlineLevel="1" x14ac:dyDescent="0.25">
      <c r="B28" s="28" t="s">
        <v>23</v>
      </c>
      <c r="C28" s="38">
        <v>1</v>
      </c>
      <c r="D28" s="31">
        <v>150</v>
      </c>
      <c r="E28" s="31">
        <f t="shared" si="12"/>
        <v>150</v>
      </c>
      <c r="F28" s="32"/>
      <c r="G28" s="37">
        <f t="shared" si="13"/>
        <v>150</v>
      </c>
      <c r="H28" s="33"/>
      <c r="I28" s="33"/>
      <c r="J28" s="33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10"/>
      <c r="AA28" s="9"/>
      <c r="AB28" s="12">
        <v>1</v>
      </c>
      <c r="AC28" s="9"/>
      <c r="AD28" s="12">
        <f t="shared" si="14"/>
        <v>150</v>
      </c>
      <c r="AE28" s="9"/>
      <c r="AF28" s="12">
        <f t="shared" si="15"/>
        <v>150</v>
      </c>
    </row>
    <row r="29" spans="2:32" ht="16.5" customHeight="1" outlineLevel="1" x14ac:dyDescent="0.25">
      <c r="B29" s="28" t="s">
        <v>29</v>
      </c>
      <c r="C29" s="38">
        <v>0.4</v>
      </c>
      <c r="D29" s="31">
        <v>60</v>
      </c>
      <c r="E29" s="31">
        <f t="shared" si="12"/>
        <v>24</v>
      </c>
      <c r="F29" s="32"/>
      <c r="G29" s="37">
        <f t="shared" si="13"/>
        <v>24</v>
      </c>
      <c r="H29" s="33"/>
      <c r="I29" s="33"/>
      <c r="J29" s="3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  <c r="Z29" s="10"/>
      <c r="AA29" s="9"/>
      <c r="AB29" s="12">
        <v>0.4</v>
      </c>
      <c r="AC29" s="9"/>
      <c r="AD29" s="12">
        <f t="shared" si="14"/>
        <v>24</v>
      </c>
      <c r="AE29" s="9"/>
      <c r="AF29" s="12">
        <f t="shared" si="15"/>
        <v>9.6000000000000014</v>
      </c>
    </row>
    <row r="30" spans="2:32" ht="16.5" customHeight="1" outlineLevel="1" x14ac:dyDescent="0.25">
      <c r="B30" s="28" t="s">
        <v>30</v>
      </c>
      <c r="C30" s="38">
        <v>0.4</v>
      </c>
      <c r="D30" s="31">
        <v>100</v>
      </c>
      <c r="E30" s="31">
        <f t="shared" si="12"/>
        <v>40</v>
      </c>
      <c r="F30" s="32"/>
      <c r="G30" s="37">
        <f t="shared" si="13"/>
        <v>40</v>
      </c>
      <c r="H30" s="33"/>
      <c r="I30" s="33"/>
      <c r="J30" s="3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0"/>
      <c r="Z30" s="10"/>
      <c r="AA30" s="9"/>
      <c r="AB30" s="12">
        <v>0.4</v>
      </c>
      <c r="AC30" s="9"/>
      <c r="AD30" s="12">
        <f t="shared" si="14"/>
        <v>40</v>
      </c>
      <c r="AE30" s="9"/>
      <c r="AF30" s="12">
        <f t="shared" si="15"/>
        <v>16</v>
      </c>
    </row>
    <row r="31" spans="2:32" ht="16.5" customHeight="1" outlineLevel="1" x14ac:dyDescent="0.25">
      <c r="B31" s="28" t="s">
        <v>24</v>
      </c>
      <c r="C31" s="38">
        <v>1</v>
      </c>
      <c r="D31" s="31">
        <v>50</v>
      </c>
      <c r="E31" s="31">
        <f t="shared" si="12"/>
        <v>50</v>
      </c>
      <c r="F31" s="32"/>
      <c r="G31" s="37">
        <f t="shared" si="13"/>
        <v>50</v>
      </c>
      <c r="H31" s="33"/>
      <c r="I31" s="33"/>
      <c r="J31" s="3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0"/>
      <c r="Z31" s="10"/>
      <c r="AA31" s="9"/>
      <c r="AB31" s="12">
        <v>1</v>
      </c>
      <c r="AC31" s="9"/>
      <c r="AD31" s="12">
        <f t="shared" si="14"/>
        <v>50</v>
      </c>
      <c r="AE31" s="9"/>
      <c r="AF31" s="12">
        <f t="shared" si="15"/>
        <v>50</v>
      </c>
    </row>
    <row r="32" spans="2:32" ht="16.5" customHeight="1" outlineLevel="1" x14ac:dyDescent="0.25">
      <c r="B32" s="47" t="s">
        <v>36</v>
      </c>
      <c r="C32" s="39">
        <v>0.4</v>
      </c>
      <c r="D32" s="31">
        <v>60</v>
      </c>
      <c r="E32" s="31">
        <f t="shared" si="12"/>
        <v>24</v>
      </c>
      <c r="F32" s="32"/>
      <c r="G32" s="37">
        <f t="shared" si="13"/>
        <v>24</v>
      </c>
      <c r="H32" s="33"/>
      <c r="I32" s="33"/>
      <c r="J32" s="33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  <c r="Z32" s="10"/>
      <c r="AA32" s="9"/>
      <c r="AB32" s="12">
        <v>1</v>
      </c>
      <c r="AC32" s="9"/>
      <c r="AD32" s="12">
        <f t="shared" ref="AD32" si="16">AB32*D32</f>
        <v>60</v>
      </c>
      <c r="AE32" s="9"/>
      <c r="AF32" s="12">
        <f t="shared" ref="AF32" si="17">AB32*G32</f>
        <v>24</v>
      </c>
    </row>
    <row r="33" spans="2:32" ht="16.5" customHeight="1" outlineLevel="1" x14ac:dyDescent="0.25">
      <c r="B33" s="28" t="s">
        <v>32</v>
      </c>
      <c r="C33" s="38">
        <v>1</v>
      </c>
      <c r="D33" s="31">
        <v>150</v>
      </c>
      <c r="E33" s="31">
        <f t="shared" si="12"/>
        <v>150</v>
      </c>
      <c r="F33" s="32"/>
      <c r="G33" s="37">
        <f t="shared" si="13"/>
        <v>150</v>
      </c>
      <c r="H33" s="33"/>
      <c r="I33" s="33"/>
      <c r="J33" s="3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  <c r="Z33" s="10"/>
      <c r="AA33" s="9"/>
      <c r="AB33" s="12"/>
      <c r="AC33" s="9"/>
      <c r="AD33" s="12"/>
      <c r="AE33" s="9"/>
      <c r="AF33" s="12"/>
    </row>
    <row r="34" spans="2:32" ht="16.5" customHeight="1" outlineLevel="1" x14ac:dyDescent="0.25">
      <c r="B34" s="28" t="s">
        <v>33</v>
      </c>
      <c r="C34" s="38">
        <v>1</v>
      </c>
      <c r="D34" s="31">
        <v>200</v>
      </c>
      <c r="E34" s="31">
        <f t="shared" si="12"/>
        <v>200</v>
      </c>
      <c r="F34" s="32"/>
      <c r="G34" s="37">
        <f t="shared" si="13"/>
        <v>200</v>
      </c>
      <c r="H34" s="33"/>
      <c r="I34" s="33"/>
      <c r="J34" s="33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/>
      <c r="Z34" s="10"/>
      <c r="AA34" s="9"/>
      <c r="AB34" s="12"/>
      <c r="AC34" s="9"/>
      <c r="AD34" s="12"/>
      <c r="AE34" s="9"/>
      <c r="AF34" s="12"/>
    </row>
    <row r="35" spans="2:32" ht="16.5" customHeight="1" outlineLevel="1" x14ac:dyDescent="0.25">
      <c r="B35" s="28" t="s">
        <v>34</v>
      </c>
      <c r="C35" s="38">
        <v>1</v>
      </c>
      <c r="D35" s="31">
        <v>100</v>
      </c>
      <c r="E35" s="31">
        <f t="shared" si="12"/>
        <v>100</v>
      </c>
      <c r="F35" s="32"/>
      <c r="G35" s="37">
        <f t="shared" si="13"/>
        <v>100</v>
      </c>
      <c r="H35" s="33"/>
      <c r="I35" s="33"/>
      <c r="J35" s="33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  <c r="Z35" s="10"/>
      <c r="AA35" s="9"/>
      <c r="AB35" s="12">
        <v>1</v>
      </c>
      <c r="AC35" s="9"/>
      <c r="AD35" s="12">
        <f>AB35*D35</f>
        <v>100</v>
      </c>
      <c r="AE35" s="9"/>
      <c r="AF35" s="12">
        <f>AB35*G35</f>
        <v>100</v>
      </c>
    </row>
    <row r="36" spans="2:32" ht="16.5" customHeight="1" outlineLevel="1" x14ac:dyDescent="0.25">
      <c r="B36" s="28" t="s">
        <v>35</v>
      </c>
      <c r="C36" s="38">
        <v>1</v>
      </c>
      <c r="D36" s="31">
        <v>100</v>
      </c>
      <c r="E36" s="31">
        <f t="shared" si="12"/>
        <v>100</v>
      </c>
      <c r="F36" s="32"/>
      <c r="G36" s="37">
        <f t="shared" si="13"/>
        <v>100</v>
      </c>
      <c r="H36" s="33"/>
      <c r="I36" s="33"/>
      <c r="J36" s="33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/>
      <c r="Z36" s="10"/>
      <c r="AA36" s="9"/>
      <c r="AB36" s="12">
        <v>1</v>
      </c>
      <c r="AC36" s="9"/>
      <c r="AD36" s="12">
        <f>AB36*D36</f>
        <v>100</v>
      </c>
      <c r="AE36" s="9"/>
      <c r="AF36" s="12">
        <f>AB36*G36</f>
        <v>100</v>
      </c>
    </row>
    <row r="37" spans="2:32" ht="16.5" customHeight="1" outlineLevel="1" x14ac:dyDescent="0.25">
      <c r="B37" s="28" t="s">
        <v>41</v>
      </c>
      <c r="C37" s="45">
        <v>1</v>
      </c>
      <c r="D37" s="11">
        <v>100</v>
      </c>
      <c r="E37" s="31">
        <f t="shared" si="12"/>
        <v>100</v>
      </c>
      <c r="F37" s="35"/>
      <c r="G37" s="37"/>
      <c r="H37" s="33"/>
      <c r="I37" s="33"/>
      <c r="J37" s="33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/>
      <c r="Z37" s="10"/>
      <c r="AA37" s="9"/>
      <c r="AB37" s="29"/>
      <c r="AC37" s="9"/>
      <c r="AD37" s="12"/>
      <c r="AE37" s="9"/>
      <c r="AF37" s="12"/>
    </row>
    <row r="38" spans="2:32" ht="16.5" customHeight="1" outlineLevel="1" thickBot="1" x14ac:dyDescent="0.3">
      <c r="B38" s="46" t="s">
        <v>31</v>
      </c>
      <c r="C38" s="36">
        <v>0.95</v>
      </c>
      <c r="D38" s="31">
        <v>100</v>
      </c>
      <c r="E38" s="31">
        <f t="shared" ref="E38" si="18">D38*C38</f>
        <v>95</v>
      </c>
      <c r="F38" s="35"/>
      <c r="G38" s="37">
        <f t="shared" ref="G38" si="19">E38-F38</f>
        <v>95</v>
      </c>
      <c r="H38" s="33"/>
      <c r="I38" s="3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/>
      <c r="Z38" s="10"/>
      <c r="AA38" s="9"/>
      <c r="AB38" s="29"/>
      <c r="AC38" s="9"/>
      <c r="AD38" s="12"/>
      <c r="AE38" s="9"/>
      <c r="AF38" s="12"/>
    </row>
    <row r="39" spans="2:32" ht="19.5" thickBot="1" x14ac:dyDescent="0.3">
      <c r="B39" s="25"/>
      <c r="C39" s="40"/>
      <c r="D39" s="24">
        <f>SUM(D4:D38)</f>
        <v>4106</v>
      </c>
      <c r="E39" s="24">
        <f>SUM(E4:E38)</f>
        <v>3644.4</v>
      </c>
      <c r="F39" s="19" t="e">
        <f>SUM(#REF!,#REF!,#REF!,#REF!,#REF!,#REF!,#REF!,#REF!,#REF!,#REF!,#REF!,#REF!,#REF!,#REF!,F3)</f>
        <v>#REF!</v>
      </c>
      <c r="G39" s="44"/>
      <c r="AB39" s="20"/>
      <c r="AC39" s="20"/>
      <c r="AD39" s="20"/>
      <c r="AE39" s="20"/>
      <c r="AF39" s="20"/>
    </row>
  </sheetData>
  <mergeCells count="1">
    <mergeCell ref="K4:S4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2023-12-27T07:27:40Z</dcterms:modified>
</cp:coreProperties>
</file>