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33A377-933B-44BD-8DD7-5431DE7B33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W521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O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BO467" i="1" s="1"/>
  <c r="O467" i="1"/>
  <c r="BN466" i="1"/>
  <c r="BL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O461" i="1" s="1"/>
  <c r="O461" i="1"/>
  <c r="BN460" i="1"/>
  <c r="BL460" i="1"/>
  <c r="X460" i="1"/>
  <c r="O460" i="1"/>
  <c r="BN459" i="1"/>
  <c r="BL459" i="1"/>
  <c r="X459" i="1"/>
  <c r="BO459" i="1" s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O450" i="1" s="1"/>
  <c r="BN449" i="1"/>
  <c r="BL449" i="1"/>
  <c r="X449" i="1"/>
  <c r="BO449" i="1" s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X436" i="1" s="1"/>
  <c r="O434" i="1"/>
  <c r="W432" i="1"/>
  <c r="W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BO428" i="1" s="1"/>
  <c r="O428" i="1"/>
  <c r="BN427" i="1"/>
  <c r="BL427" i="1"/>
  <c r="X427" i="1"/>
  <c r="O427" i="1"/>
  <c r="BN426" i="1"/>
  <c r="BL426" i="1"/>
  <c r="X426" i="1"/>
  <c r="BO426" i="1" s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O419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O390" i="1"/>
  <c r="BN389" i="1"/>
  <c r="BL389" i="1"/>
  <c r="X389" i="1"/>
  <c r="BO389" i="1" s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X377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X365" i="1" s="1"/>
  <c r="O363" i="1"/>
  <c r="W361" i="1"/>
  <c r="W360" i="1"/>
  <c r="BN359" i="1"/>
  <c r="BL359" i="1"/>
  <c r="X359" i="1"/>
  <c r="BO359" i="1" s="1"/>
  <c r="O359" i="1"/>
  <c r="BN358" i="1"/>
  <c r="BL358" i="1"/>
  <c r="X358" i="1"/>
  <c r="O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BN355" i="1"/>
  <c r="BL355" i="1"/>
  <c r="X355" i="1"/>
  <c r="O355" i="1"/>
  <c r="W352" i="1"/>
  <c r="W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BO149" i="1" l="1"/>
  <c r="BM149" i="1"/>
  <c r="Y149" i="1"/>
  <c r="BO178" i="1"/>
  <c r="BM178" i="1"/>
  <c r="Y178" i="1"/>
  <c r="BO194" i="1"/>
  <c r="BM194" i="1"/>
  <c r="Y194" i="1"/>
  <c r="BO224" i="1"/>
  <c r="BM224" i="1"/>
  <c r="Y224" i="1"/>
  <c r="BO244" i="1"/>
  <c r="BM244" i="1"/>
  <c r="Y244" i="1"/>
  <c r="BO284" i="1"/>
  <c r="BM284" i="1"/>
  <c r="Y284" i="1"/>
  <c r="BO328" i="1"/>
  <c r="BM328" i="1"/>
  <c r="Y328" i="1"/>
  <c r="BO345" i="1"/>
  <c r="BM345" i="1"/>
  <c r="Y345" i="1"/>
  <c r="BO386" i="1"/>
  <c r="BM386" i="1"/>
  <c r="Y386" i="1"/>
  <c r="BO404" i="1"/>
  <c r="BM404" i="1"/>
  <c r="Y404" i="1"/>
  <c r="X441" i="1"/>
  <c r="X440" i="1"/>
  <c r="BO439" i="1"/>
  <c r="BM439" i="1"/>
  <c r="Y439" i="1"/>
  <c r="Y440" i="1" s="1"/>
  <c r="X445" i="1"/>
  <c r="X444" i="1"/>
  <c r="BO443" i="1"/>
  <c r="BM443" i="1"/>
  <c r="Y443" i="1"/>
  <c r="Y444" i="1" s="1"/>
  <c r="BO460" i="1"/>
  <c r="BM460" i="1"/>
  <c r="Y460" i="1"/>
  <c r="BO485" i="1"/>
  <c r="BM485" i="1"/>
  <c r="Y485" i="1"/>
  <c r="Y30" i="1"/>
  <c r="BM30" i="1"/>
  <c r="Y59" i="1"/>
  <c r="BM59" i="1"/>
  <c r="Y60" i="1"/>
  <c r="BM60" i="1"/>
  <c r="Y71" i="1"/>
  <c r="BM71" i="1"/>
  <c r="Y79" i="1"/>
  <c r="BM79" i="1"/>
  <c r="Y91" i="1"/>
  <c r="BM91" i="1"/>
  <c r="X103" i="1"/>
  <c r="Y101" i="1"/>
  <c r="BM101" i="1"/>
  <c r="Y113" i="1"/>
  <c r="BM113" i="1"/>
  <c r="Y125" i="1"/>
  <c r="BM125" i="1"/>
  <c r="F547" i="1"/>
  <c r="BO162" i="1"/>
  <c r="BM162" i="1"/>
  <c r="Y162" i="1"/>
  <c r="BO186" i="1"/>
  <c r="BM186" i="1"/>
  <c r="Y186" i="1"/>
  <c r="BO209" i="1"/>
  <c r="BM209" i="1"/>
  <c r="Y209" i="1"/>
  <c r="BO235" i="1"/>
  <c r="BM235" i="1"/>
  <c r="Y235" i="1"/>
  <c r="BO236" i="1"/>
  <c r="BM236" i="1"/>
  <c r="Y236" i="1"/>
  <c r="BO262" i="1"/>
  <c r="BM262" i="1"/>
  <c r="Y262" i="1"/>
  <c r="BO301" i="1"/>
  <c r="BM301" i="1"/>
  <c r="Y301" i="1"/>
  <c r="BO333" i="1"/>
  <c r="BM333" i="1"/>
  <c r="Y333" i="1"/>
  <c r="BO364" i="1"/>
  <c r="BM364" i="1"/>
  <c r="Y364" i="1"/>
  <c r="BO394" i="1"/>
  <c r="BM394" i="1"/>
  <c r="Y394" i="1"/>
  <c r="BO425" i="1"/>
  <c r="BM425" i="1"/>
  <c r="Y425" i="1"/>
  <c r="BO471" i="1"/>
  <c r="BM471" i="1"/>
  <c r="Y471" i="1"/>
  <c r="O547" i="1"/>
  <c r="X348" i="1"/>
  <c r="X399" i="1"/>
  <c r="U547" i="1"/>
  <c r="X468" i="1"/>
  <c r="X482" i="1"/>
  <c r="W541" i="1"/>
  <c r="Y28" i="1"/>
  <c r="BM28" i="1"/>
  <c r="Y32" i="1"/>
  <c r="BM32" i="1"/>
  <c r="Y57" i="1"/>
  <c r="BM57" i="1"/>
  <c r="X61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X102" i="1"/>
  <c r="Y99" i="1"/>
  <c r="BM99" i="1"/>
  <c r="X118" i="1"/>
  <c r="Y107" i="1"/>
  <c r="BM107" i="1"/>
  <c r="Y111" i="1"/>
  <c r="BM111" i="1"/>
  <c r="Y115" i="1"/>
  <c r="BM115" i="1"/>
  <c r="X128" i="1"/>
  <c r="Y123" i="1"/>
  <c r="BM123" i="1"/>
  <c r="Y132" i="1"/>
  <c r="BM132" i="1"/>
  <c r="Y142" i="1"/>
  <c r="BM142" i="1"/>
  <c r="H547" i="1"/>
  <c r="Y151" i="1"/>
  <c r="BM151" i="1"/>
  <c r="Y155" i="1"/>
  <c r="BM155" i="1"/>
  <c r="I547" i="1"/>
  <c r="Y166" i="1"/>
  <c r="BM166" i="1"/>
  <c r="BO166" i="1"/>
  <c r="X169" i="1"/>
  <c r="X175" i="1"/>
  <c r="Y174" i="1"/>
  <c r="BM174" i="1"/>
  <c r="X195" i="1"/>
  <c r="Y180" i="1"/>
  <c r="BM180" i="1"/>
  <c r="Y184" i="1"/>
  <c r="BM184" i="1"/>
  <c r="BO192" i="1"/>
  <c r="BM192" i="1"/>
  <c r="Y192" i="1"/>
  <c r="J547" i="1"/>
  <c r="BO207" i="1"/>
  <c r="BM207" i="1"/>
  <c r="Y207" i="1"/>
  <c r="X227" i="1"/>
  <c r="BO222" i="1"/>
  <c r="BM222" i="1"/>
  <c r="Y222" i="1"/>
  <c r="BO233" i="1"/>
  <c r="BM233" i="1"/>
  <c r="Y233" i="1"/>
  <c r="BO242" i="1"/>
  <c r="BM242" i="1"/>
  <c r="Y242" i="1"/>
  <c r="X268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6" i="1"/>
  <c r="BM326" i="1"/>
  <c r="Y326" i="1"/>
  <c r="BO331" i="1"/>
  <c r="BM331" i="1"/>
  <c r="Y331" i="1"/>
  <c r="BO341" i="1"/>
  <c r="BM341" i="1"/>
  <c r="Y341" i="1"/>
  <c r="BO188" i="1"/>
  <c r="BM188" i="1"/>
  <c r="Y188" i="1"/>
  <c r="X203" i="1"/>
  <c r="BO198" i="1"/>
  <c r="BM198" i="1"/>
  <c r="Y198" i="1"/>
  <c r="BO211" i="1"/>
  <c r="BM211" i="1"/>
  <c r="Y211" i="1"/>
  <c r="BO226" i="1"/>
  <c r="BM226" i="1"/>
  <c r="Y226" i="1"/>
  <c r="BO238" i="1"/>
  <c r="BM238" i="1"/>
  <c r="Y238" i="1"/>
  <c r="X250" i="1"/>
  <c r="X249" i="1"/>
  <c r="BO248" i="1"/>
  <c r="BM248" i="1"/>
  <c r="Y248" i="1"/>
  <c r="Y249" i="1" s="1"/>
  <c r="X256" i="1"/>
  <c r="BO252" i="1"/>
  <c r="BM252" i="1"/>
  <c r="Y252" i="1"/>
  <c r="BO264" i="1"/>
  <c r="BM264" i="1"/>
  <c r="Y264" i="1"/>
  <c r="X280" i="1"/>
  <c r="BO277" i="1"/>
  <c r="BM277" i="1"/>
  <c r="Y277" i="1"/>
  <c r="BO291" i="1"/>
  <c r="BM291" i="1"/>
  <c r="Y291" i="1"/>
  <c r="BO311" i="1"/>
  <c r="BM311" i="1"/>
  <c r="Y311" i="1"/>
  <c r="BO330" i="1"/>
  <c r="BM330" i="1"/>
  <c r="Y330" i="1"/>
  <c r="BO335" i="1"/>
  <c r="BM335" i="1"/>
  <c r="Y335" i="1"/>
  <c r="X372" i="1"/>
  <c r="BO368" i="1"/>
  <c r="BM368" i="1"/>
  <c r="Y368" i="1"/>
  <c r="BO388" i="1"/>
  <c r="BM388" i="1"/>
  <c r="Y388" i="1"/>
  <c r="BO396" i="1"/>
  <c r="BM396" i="1"/>
  <c r="Y396" i="1"/>
  <c r="X410" i="1"/>
  <c r="X409" i="1"/>
  <c r="BO408" i="1"/>
  <c r="BM408" i="1"/>
  <c r="Y408" i="1"/>
  <c r="Y409" i="1" s="1"/>
  <c r="X416" i="1"/>
  <c r="BO412" i="1"/>
  <c r="BM412" i="1"/>
  <c r="Y412" i="1"/>
  <c r="BO427" i="1"/>
  <c r="BM427" i="1"/>
  <c r="Y427" i="1"/>
  <c r="BO457" i="1"/>
  <c r="BM457" i="1"/>
  <c r="Y457" i="1"/>
  <c r="BO462" i="1"/>
  <c r="BM462" i="1"/>
  <c r="Y462" i="1"/>
  <c r="BO477" i="1"/>
  <c r="BM477" i="1"/>
  <c r="Y477" i="1"/>
  <c r="BO487" i="1"/>
  <c r="BM487" i="1"/>
  <c r="Y487" i="1"/>
  <c r="X493" i="1"/>
  <c r="X492" i="1"/>
  <c r="BO491" i="1"/>
  <c r="BM491" i="1"/>
  <c r="Y491" i="1"/>
  <c r="Y492" i="1" s="1"/>
  <c r="X512" i="1"/>
  <c r="X511" i="1"/>
  <c r="BO507" i="1"/>
  <c r="BM507" i="1"/>
  <c r="Y507" i="1"/>
  <c r="BO509" i="1"/>
  <c r="BM509" i="1"/>
  <c r="Y509" i="1"/>
  <c r="X217" i="1"/>
  <c r="X286" i="1"/>
  <c r="X343" i="1"/>
  <c r="X347" i="1"/>
  <c r="BO358" i="1"/>
  <c r="BM358" i="1"/>
  <c r="Y358" i="1"/>
  <c r="S547" i="1"/>
  <c r="BO382" i="1"/>
  <c r="BM382" i="1"/>
  <c r="Y382" i="1"/>
  <c r="BO392" i="1"/>
  <c r="BM392" i="1"/>
  <c r="Y392" i="1"/>
  <c r="X406" i="1"/>
  <c r="BO402" i="1"/>
  <c r="BM402" i="1"/>
  <c r="Y402" i="1"/>
  <c r="BO419" i="1"/>
  <c r="BM419" i="1"/>
  <c r="Y419" i="1"/>
  <c r="BO435" i="1"/>
  <c r="BM435" i="1"/>
  <c r="Y435" i="1"/>
  <c r="BO458" i="1"/>
  <c r="BM458" i="1"/>
  <c r="Y458" i="1"/>
  <c r="BO466" i="1"/>
  <c r="BM466" i="1"/>
  <c r="Y466" i="1"/>
  <c r="BO481" i="1"/>
  <c r="BM481" i="1"/>
  <c r="Y481" i="1"/>
  <c r="BO508" i="1"/>
  <c r="BM508" i="1"/>
  <c r="Y508" i="1"/>
  <c r="BO510" i="1"/>
  <c r="BM510" i="1"/>
  <c r="Y510" i="1"/>
  <c r="R547" i="1"/>
  <c r="X373" i="1"/>
  <c r="X400" i="1"/>
  <c r="X405" i="1"/>
  <c r="X415" i="1"/>
  <c r="X422" i="1"/>
  <c r="X432" i="1"/>
  <c r="X489" i="1"/>
  <c r="X488" i="1"/>
  <c r="X529" i="1"/>
  <c r="F9" i="1"/>
  <c r="J9" i="1"/>
  <c r="F10" i="1"/>
  <c r="B547" i="1"/>
  <c r="W538" i="1"/>
  <c r="W539" i="1"/>
  <c r="Y23" i="1"/>
  <c r="Y24" i="1" s="1"/>
  <c r="BM23" i="1"/>
  <c r="BO23" i="1"/>
  <c r="X24" i="1"/>
  <c r="W53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47" i="1"/>
  <c r="Y58" i="1"/>
  <c r="BM58" i="1"/>
  <c r="BO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Y96" i="1"/>
  <c r="BM96" i="1"/>
  <c r="BO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BM199" i="1"/>
  <c r="Y201" i="1"/>
  <c r="BM201" i="1"/>
  <c r="X202" i="1"/>
  <c r="Y206" i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X246" i="1"/>
  <c r="X245" i="1"/>
  <c r="Y232" i="1"/>
  <c r="BM232" i="1"/>
  <c r="Y234" i="1"/>
  <c r="BM234" i="1"/>
  <c r="BO239" i="1"/>
  <c r="BM239" i="1"/>
  <c r="Y239" i="1"/>
  <c r="BO243" i="1"/>
  <c r="BM243" i="1"/>
  <c r="Y243" i="1"/>
  <c r="H9" i="1"/>
  <c r="X53" i="1"/>
  <c r="X86" i="1"/>
  <c r="X137" i="1"/>
  <c r="X145" i="1"/>
  <c r="X158" i="1"/>
  <c r="X163" i="1"/>
  <c r="X212" i="1"/>
  <c r="BO237" i="1"/>
  <c r="BM237" i="1"/>
  <c r="Y237" i="1"/>
  <c r="BO241" i="1"/>
  <c r="BM241" i="1"/>
  <c r="Y241" i="1"/>
  <c r="X257" i="1"/>
  <c r="X269" i="1"/>
  <c r="X275" i="1"/>
  <c r="X281" i="1"/>
  <c r="X287" i="1"/>
  <c r="X298" i="1"/>
  <c r="X302" i="1"/>
  <c r="BO312" i="1"/>
  <c r="BM312" i="1"/>
  <c r="Y312" i="1"/>
  <c r="X314" i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7" i="1"/>
  <c r="BM327" i="1"/>
  <c r="Y327" i="1"/>
  <c r="BO332" i="1"/>
  <c r="BM332" i="1"/>
  <c r="Y332" i="1"/>
  <c r="X336" i="1"/>
  <c r="BO340" i="1"/>
  <c r="BM340" i="1"/>
  <c r="Y340" i="1"/>
  <c r="Y342" i="1" s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Y271" i="1"/>
  <c r="BM271" i="1"/>
  <c r="BO271" i="1"/>
  <c r="Y273" i="1"/>
  <c r="BM273" i="1"/>
  <c r="Y279" i="1"/>
  <c r="BM279" i="1"/>
  <c r="Y283" i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47" i="1"/>
  <c r="X307" i="1"/>
  <c r="BO306" i="1"/>
  <c r="BM306" i="1"/>
  <c r="Y306" i="1"/>
  <c r="Y307" i="1" s="1"/>
  <c r="X308" i="1"/>
  <c r="X313" i="1"/>
  <c r="BO310" i="1"/>
  <c r="BM310" i="1"/>
  <c r="Y310" i="1"/>
  <c r="Y313" i="1" s="1"/>
  <c r="BO329" i="1"/>
  <c r="BM329" i="1"/>
  <c r="Y329" i="1"/>
  <c r="BO334" i="1"/>
  <c r="BM334" i="1"/>
  <c r="Y334" i="1"/>
  <c r="X342" i="1"/>
  <c r="Q547" i="1"/>
  <c r="X337" i="1"/>
  <c r="Y346" i="1"/>
  <c r="Y347" i="1" s="1"/>
  <c r="BM346" i="1"/>
  <c r="BO346" i="1"/>
  <c r="Y350" i="1"/>
  <c r="Y351" i="1" s="1"/>
  <c r="BM350" i="1"/>
  <c r="BO350" i="1"/>
  <c r="X351" i="1"/>
  <c r="Y355" i="1"/>
  <c r="BM355" i="1"/>
  <c r="BO355" i="1"/>
  <c r="Y357" i="1"/>
  <c r="BM357" i="1"/>
  <c r="Y359" i="1"/>
  <c r="BM359" i="1"/>
  <c r="X360" i="1"/>
  <c r="Y363" i="1"/>
  <c r="BM363" i="1"/>
  <c r="BO363" i="1"/>
  <c r="X366" i="1"/>
  <c r="Y369" i="1"/>
  <c r="BM369" i="1"/>
  <c r="BO369" i="1"/>
  <c r="Y371" i="1"/>
  <c r="BM371" i="1"/>
  <c r="Y375" i="1"/>
  <c r="Y376" i="1" s="1"/>
  <c r="BM375" i="1"/>
  <c r="BO375" i="1"/>
  <c r="X376" i="1"/>
  <c r="Y381" i="1"/>
  <c r="Y383" i="1" s="1"/>
  <c r="BM381" i="1"/>
  <c r="BO381" i="1"/>
  <c r="X384" i="1"/>
  <c r="Y387" i="1"/>
  <c r="Y399" i="1" s="1"/>
  <c r="BM387" i="1"/>
  <c r="BO387" i="1"/>
  <c r="Y389" i="1"/>
  <c r="BM389" i="1"/>
  <c r="Y391" i="1"/>
  <c r="BM391" i="1"/>
  <c r="Y393" i="1"/>
  <c r="BM393" i="1"/>
  <c r="Y395" i="1"/>
  <c r="BM395" i="1"/>
  <c r="Y397" i="1"/>
  <c r="BM397" i="1"/>
  <c r="Y403" i="1"/>
  <c r="Y405" i="1" s="1"/>
  <c r="BM403" i="1"/>
  <c r="BO403" i="1"/>
  <c r="Y413" i="1"/>
  <c r="Y415" i="1" s="1"/>
  <c r="BM413" i="1"/>
  <c r="BO413" i="1"/>
  <c r="T547" i="1"/>
  <c r="Y420" i="1"/>
  <c r="Y421" i="1" s="1"/>
  <c r="BM420" i="1"/>
  <c r="BO420" i="1"/>
  <c r="X421" i="1"/>
  <c r="Y424" i="1"/>
  <c r="BM424" i="1"/>
  <c r="BO424" i="1"/>
  <c r="Y426" i="1"/>
  <c r="BM426" i="1"/>
  <c r="Y428" i="1"/>
  <c r="BM428" i="1"/>
  <c r="Y430" i="1"/>
  <c r="BM430" i="1"/>
  <c r="X431" i="1"/>
  <c r="Y434" i="1"/>
  <c r="Y436" i="1" s="1"/>
  <c r="BM434" i="1"/>
  <c r="BO434" i="1"/>
  <c r="X437" i="1"/>
  <c r="Y448" i="1"/>
  <c r="BM448" i="1"/>
  <c r="BO448" i="1"/>
  <c r="Y449" i="1"/>
  <c r="BM449" i="1"/>
  <c r="Y450" i="1"/>
  <c r="BM450" i="1"/>
  <c r="X451" i="1"/>
  <c r="Y456" i="1"/>
  <c r="BM456" i="1"/>
  <c r="BO456" i="1"/>
  <c r="Y459" i="1"/>
  <c r="BM459" i="1"/>
  <c r="Y461" i="1"/>
  <c r="BM461" i="1"/>
  <c r="Y463" i="1"/>
  <c r="BM463" i="1"/>
  <c r="Y465" i="1"/>
  <c r="BM465" i="1"/>
  <c r="Y467" i="1"/>
  <c r="BM467" i="1"/>
  <c r="X473" i="1"/>
  <c r="BO478" i="1"/>
  <c r="BM478" i="1"/>
  <c r="Y478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1" i="1"/>
  <c r="X383" i="1"/>
  <c r="X452" i="1"/>
  <c r="V547" i="1"/>
  <c r="X469" i="1"/>
  <c r="BO472" i="1"/>
  <c r="BM472" i="1"/>
  <c r="Y472" i="1"/>
  <c r="Y473" i="1" s="1"/>
  <c r="X474" i="1"/>
  <c r="X483" i="1"/>
  <c r="BO476" i="1"/>
  <c r="BM476" i="1"/>
  <c r="Y476" i="1"/>
  <c r="BO480" i="1"/>
  <c r="BM480" i="1"/>
  <c r="Y480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505" i="1"/>
  <c r="X520" i="1"/>
  <c r="X521" i="1"/>
  <c r="BO514" i="1"/>
  <c r="BM514" i="1"/>
  <c r="Y514" i="1"/>
  <c r="Y520" i="1" s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X536" i="1"/>
  <c r="Y531" i="1"/>
  <c r="BM531" i="1"/>
  <c r="BO531" i="1"/>
  <c r="Y532" i="1"/>
  <c r="BM532" i="1"/>
  <c r="Y533" i="1"/>
  <c r="BM533" i="1"/>
  <c r="Y534" i="1"/>
  <c r="BM534" i="1"/>
  <c r="Y488" i="1" l="1"/>
  <c r="Y365" i="1"/>
  <c r="Y280" i="1"/>
  <c r="Y212" i="1"/>
  <c r="Y175" i="1"/>
  <c r="Y102" i="1"/>
  <c r="Y92" i="1"/>
  <c r="Y61" i="1"/>
  <c r="Y256" i="1"/>
  <c r="Y336" i="1"/>
  <c r="Y195" i="1"/>
  <c r="X537" i="1"/>
  <c r="Y535" i="1"/>
  <c r="Y372" i="1"/>
  <c r="Y360" i="1"/>
  <c r="Y297" i="1"/>
  <c r="Y274" i="1"/>
  <c r="X538" i="1"/>
  <c r="Y245" i="1"/>
  <c r="X539" i="1"/>
  <c r="Y202" i="1"/>
  <c r="Y85" i="1"/>
  <c r="Y511" i="1"/>
  <c r="W540" i="1"/>
  <c r="Y528" i="1"/>
  <c r="Y504" i="1"/>
  <c r="Y482" i="1"/>
  <c r="Y468" i="1"/>
  <c r="Y451" i="1"/>
  <c r="Y431" i="1"/>
  <c r="Y286" i="1"/>
  <c r="Y268" i="1"/>
  <c r="Y227" i="1"/>
  <c r="Y157" i="1"/>
  <c r="Y144" i="1"/>
  <c r="Y136" i="1"/>
  <c r="Y127" i="1"/>
  <c r="Y117" i="1"/>
  <c r="Y34" i="1"/>
  <c r="X541" i="1"/>
  <c r="X540" i="1" l="1"/>
  <c r="Y542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<sst xmlns="http://schemas.openxmlformats.org/spreadsheetml/2006/main" count="2314" uniqueCount="768">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</sst>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329" sqref="AA329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2000</v>
      </c>
      <c r="X329" s="371">
        <f t="shared" si="65"/>
        <v>2010</v>
      </c>
      <c r="Y329" s="36">
        <f>IFERROR(IF(X329=0,"",ROUNDUP(X329/H329,0)*0.02175),"")</f>
        <v>2.9144999999999999</v>
      </c>
      <c r="Z329" s="56"/>
      <c r="AA329" s="57"/>
      <c r="AE329" s="64"/>
      <c r="BB329" s="248" t="s">
        <v>1</v>
      </c>
      <c r="BL329" s="64">
        <f t="shared" si="66"/>
        <v>2064</v>
      </c>
      <c r="BM329" s="64">
        <f t="shared" si="67"/>
        <v>2074.3200000000002</v>
      </c>
      <c r="BN329" s="64">
        <f t="shared" si="68"/>
        <v>2.7777777777777777</v>
      </c>
      <c r="BO329" s="64">
        <f t="shared" si="69"/>
        <v>2.7916666666666665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3000</v>
      </c>
      <c r="X332" s="371">
        <f t="shared" si="65"/>
        <v>3000</v>
      </c>
      <c r="Y332" s="36">
        <f>IFERROR(IF(X332=0,"",ROUNDUP(X332/H332,0)*0.02175),"")</f>
        <v>4.3499999999999996</v>
      </c>
      <c r="Z332" s="56"/>
      <c r="AA332" s="57"/>
      <c r="AE332" s="64"/>
      <c r="BB332" s="251" t="s">
        <v>1</v>
      </c>
      <c r="BL332" s="64">
        <f t="shared" si="66"/>
        <v>3096</v>
      </c>
      <c r="BM332" s="64">
        <f t="shared" si="67"/>
        <v>3096</v>
      </c>
      <c r="BN332" s="64">
        <f t="shared" si="68"/>
        <v>4.1666666666666661</v>
      </c>
      <c r="BO332" s="64">
        <f t="shared" si="69"/>
        <v>4.1666666666666661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333.33333333333337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334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7.2645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5000</v>
      </c>
      <c r="X337" s="372">
        <f>IFERROR(SUM(X326:X335),"0")</f>
        <v>5010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100</v>
      </c>
      <c r="X402" s="371">
        <f>IFERROR(IF(W402="",0,CEILING((W402/$H402),1)*$H402),"")</f>
        <v>101.39999999999999</v>
      </c>
      <c r="Y402" s="36">
        <f>IFERROR(IF(X402=0,"",ROUNDUP(X402/H402,0)*0.02175),"")</f>
        <v>0.28275</v>
      </c>
      <c r="Z402" s="56"/>
      <c r="AA402" s="57"/>
      <c r="AE402" s="64"/>
      <c r="BB402" s="288" t="s">
        <v>1</v>
      </c>
      <c r="BL402" s="64">
        <f>IFERROR(W402*I402/H402,"0")</f>
        <v>107</v>
      </c>
      <c r="BM402" s="64">
        <f>IFERROR(X402*I402/H402,"0")</f>
        <v>108.49799999999999</v>
      </c>
      <c r="BN402" s="64">
        <f>IFERROR(1/J402*(W402/H402),"0")</f>
        <v>0.22893772893772893</v>
      </c>
      <c r="BO402" s="64">
        <f>IFERROR(1/J402*(X402/H402),"0")</f>
        <v>0.23214285714285712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12.820512820512821</v>
      </c>
      <c r="X405" s="372">
        <f>IFERROR(X402/H402,"0")+IFERROR(X403/H403,"0")+IFERROR(X404/H404,"0")</f>
        <v>13</v>
      </c>
      <c r="Y405" s="372">
        <f>IFERROR(IF(Y402="",0,Y402),"0")+IFERROR(IF(Y403="",0,Y403),"0")+IFERROR(IF(Y404="",0,Y404),"0")</f>
        <v>0.28275</v>
      </c>
      <c r="Z405" s="373"/>
      <c r="AA405" s="373"/>
    </row>
    <row r="406" spans="1:67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100</v>
      </c>
      <c r="X406" s="372">
        <f>IFERROR(SUM(X402:X404),"0")</f>
        <v>101.39999999999999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idden="1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hidden="1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1200</v>
      </c>
      <c r="X523" s="371">
        <f>IFERROR(IF(W523="",0,CEILING((W523/$H523),1)*$H523),"")</f>
        <v>1201.2</v>
      </c>
      <c r="Y523" s="36">
        <f>IFERROR(IF(X523=0,"",ROUNDUP(X523/H523,0)*0.02175),"")</f>
        <v>3.3494999999999999</v>
      </c>
      <c r="Z523" s="56"/>
      <c r="AA523" s="57"/>
      <c r="AE523" s="64"/>
      <c r="BB523" s="352" t="s">
        <v>1</v>
      </c>
      <c r="BL523" s="64">
        <f>IFERROR(W523*I523/H523,"0")</f>
        <v>1286.7692307692309</v>
      </c>
      <c r="BM523" s="64">
        <f>IFERROR(X523*I523/H523,"0")</f>
        <v>1288.056</v>
      </c>
      <c r="BN523" s="64">
        <f>IFERROR(1/J523*(W523/H523),"0")</f>
        <v>2.7472527472527468</v>
      </c>
      <c r="BO523" s="64">
        <f>IFERROR(1/J523*(X523/H523),"0")</f>
        <v>2.75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153.84615384615384</v>
      </c>
      <c r="X528" s="372">
        <f>IFERROR(X523/H523,"0")+IFERROR(X524/H524,"0")+IFERROR(X525/H525,"0")+IFERROR(X526/H526,"0")+IFERROR(X527/H527,"0")</f>
        <v>154</v>
      </c>
      <c r="Y528" s="372">
        <f>IFERROR(IF(Y523="",0,Y523),"0")+IFERROR(IF(Y524="",0,Y524),"0")+IFERROR(IF(Y525="",0,Y525),"0")+IFERROR(IF(Y526="",0,Y526),"0")+IFERROR(IF(Y527="",0,Y527),"0")</f>
        <v>3.3494999999999999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1200</v>
      </c>
      <c r="X529" s="372">
        <f>IFERROR(SUM(X523:X527),"0")</f>
        <v>1201.2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6300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6312.5999999999995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6553.7692307692305</v>
      </c>
      <c r="X538" s="372">
        <f>IFERROR(SUM(BM22:BM534),"0")</f>
        <v>6566.8739999999998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10</v>
      </c>
      <c r="X539" s="38">
        <f>ROUNDUP(SUM(BO22:BO534),0)</f>
        <v>10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6803.7692307692305</v>
      </c>
      <c r="X540" s="372">
        <f>GrossWeightTotalR+PalletQtyTotalR*25</f>
        <v>6816.8739999999998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500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501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10.896750000000001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5010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101.39999999999999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1201.2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0"/>
        <filter val="100,00"/>
        <filter val="12,82"/>
        <filter val="153,85"/>
        <filter val="2 000,00"/>
        <filter val="3 000,00"/>
        <filter val="333,33"/>
        <filter val="5 000,00"/>
        <filter val="500,00"/>
        <filter val="6 300,00"/>
        <filter val="6 553,77"/>
        <filter val="6 803,77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