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ED485E28-A6F8-44B1-82DE-F42D05DB10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1" i="1" l="1"/>
  <c r="P101" i="1"/>
  <c r="T101" i="1" s="1"/>
  <c r="K101" i="1"/>
  <c r="AC100" i="1"/>
  <c r="P100" i="1"/>
  <c r="T100" i="1" s="1"/>
  <c r="K100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2" i="1"/>
  <c r="AC103" i="1"/>
  <c r="AC104" i="1"/>
  <c r="AC6" i="1"/>
  <c r="P7" i="1"/>
  <c r="P8" i="1"/>
  <c r="T8" i="1" s="1"/>
  <c r="P9" i="1"/>
  <c r="P10" i="1"/>
  <c r="T10" i="1" s="1"/>
  <c r="P11" i="1"/>
  <c r="P12" i="1"/>
  <c r="T12" i="1" s="1"/>
  <c r="P13" i="1"/>
  <c r="P14" i="1"/>
  <c r="T14" i="1" s="1"/>
  <c r="P15" i="1"/>
  <c r="P16" i="1"/>
  <c r="T16" i="1" s="1"/>
  <c r="P17" i="1"/>
  <c r="P18" i="1"/>
  <c r="T18" i="1" s="1"/>
  <c r="P19" i="1"/>
  <c r="P20" i="1"/>
  <c r="T20" i="1" s="1"/>
  <c r="P21" i="1"/>
  <c r="P22" i="1"/>
  <c r="T22" i="1" s="1"/>
  <c r="P23" i="1"/>
  <c r="P24" i="1"/>
  <c r="T24" i="1" s="1"/>
  <c r="P25" i="1"/>
  <c r="P26" i="1"/>
  <c r="T26" i="1" s="1"/>
  <c r="P27" i="1"/>
  <c r="P28" i="1"/>
  <c r="T28" i="1" s="1"/>
  <c r="P29" i="1"/>
  <c r="P30" i="1"/>
  <c r="T30" i="1" s="1"/>
  <c r="P31" i="1"/>
  <c r="P32" i="1"/>
  <c r="T32" i="1" s="1"/>
  <c r="P33" i="1"/>
  <c r="P34" i="1"/>
  <c r="T34" i="1" s="1"/>
  <c r="P35" i="1"/>
  <c r="P36" i="1"/>
  <c r="T36" i="1" s="1"/>
  <c r="P37" i="1"/>
  <c r="P38" i="1"/>
  <c r="T38" i="1" s="1"/>
  <c r="P39" i="1"/>
  <c r="P40" i="1"/>
  <c r="T40" i="1" s="1"/>
  <c r="P41" i="1"/>
  <c r="P42" i="1"/>
  <c r="T42" i="1" s="1"/>
  <c r="P43" i="1"/>
  <c r="P44" i="1"/>
  <c r="T44" i="1" s="1"/>
  <c r="P45" i="1"/>
  <c r="P46" i="1"/>
  <c r="T46" i="1" s="1"/>
  <c r="P47" i="1"/>
  <c r="P48" i="1"/>
  <c r="T48" i="1" s="1"/>
  <c r="P49" i="1"/>
  <c r="P50" i="1"/>
  <c r="T50" i="1" s="1"/>
  <c r="P51" i="1"/>
  <c r="P52" i="1"/>
  <c r="T52" i="1" s="1"/>
  <c r="P53" i="1"/>
  <c r="P54" i="1"/>
  <c r="T54" i="1" s="1"/>
  <c r="P55" i="1"/>
  <c r="P56" i="1"/>
  <c r="T56" i="1" s="1"/>
  <c r="P57" i="1"/>
  <c r="P58" i="1"/>
  <c r="T58" i="1" s="1"/>
  <c r="P59" i="1"/>
  <c r="P60" i="1"/>
  <c r="T60" i="1" s="1"/>
  <c r="P61" i="1"/>
  <c r="P62" i="1"/>
  <c r="T62" i="1" s="1"/>
  <c r="P63" i="1"/>
  <c r="P64" i="1"/>
  <c r="T64" i="1" s="1"/>
  <c r="P65" i="1"/>
  <c r="T65" i="1" s="1"/>
  <c r="P66" i="1"/>
  <c r="T66" i="1" s="1"/>
  <c r="P67" i="1"/>
  <c r="T67" i="1" s="1"/>
  <c r="P68" i="1"/>
  <c r="T68" i="1" s="1"/>
  <c r="P69" i="1"/>
  <c r="T69" i="1" s="1"/>
  <c r="P70" i="1"/>
  <c r="T70" i="1" s="1"/>
  <c r="P71" i="1"/>
  <c r="T71" i="1" s="1"/>
  <c r="P72" i="1"/>
  <c r="T72" i="1" s="1"/>
  <c r="P73" i="1"/>
  <c r="T73" i="1" s="1"/>
  <c r="P74" i="1"/>
  <c r="T74" i="1" s="1"/>
  <c r="P75" i="1"/>
  <c r="T75" i="1" s="1"/>
  <c r="P76" i="1"/>
  <c r="T76" i="1" s="1"/>
  <c r="P77" i="1"/>
  <c r="T77" i="1" s="1"/>
  <c r="P78" i="1"/>
  <c r="T78" i="1" s="1"/>
  <c r="P79" i="1"/>
  <c r="T79" i="1" s="1"/>
  <c r="P80" i="1"/>
  <c r="T80" i="1" s="1"/>
  <c r="P81" i="1"/>
  <c r="T81" i="1" s="1"/>
  <c r="P82" i="1"/>
  <c r="T82" i="1" s="1"/>
  <c r="P83" i="1"/>
  <c r="T83" i="1" s="1"/>
  <c r="P84" i="1"/>
  <c r="T84" i="1" s="1"/>
  <c r="P85" i="1"/>
  <c r="T85" i="1" s="1"/>
  <c r="P86" i="1"/>
  <c r="T86" i="1" s="1"/>
  <c r="P87" i="1"/>
  <c r="T87" i="1" s="1"/>
  <c r="P88" i="1"/>
  <c r="T88" i="1" s="1"/>
  <c r="P89" i="1"/>
  <c r="T89" i="1" s="1"/>
  <c r="P90" i="1"/>
  <c r="T90" i="1" s="1"/>
  <c r="P91" i="1"/>
  <c r="T91" i="1" s="1"/>
  <c r="P92" i="1"/>
  <c r="T92" i="1" s="1"/>
  <c r="P93" i="1"/>
  <c r="T93" i="1" s="1"/>
  <c r="P94" i="1"/>
  <c r="T94" i="1" s="1"/>
  <c r="P95" i="1"/>
  <c r="T95" i="1" s="1"/>
  <c r="P96" i="1"/>
  <c r="T96" i="1" s="1"/>
  <c r="P97" i="1"/>
  <c r="T97" i="1" s="1"/>
  <c r="P98" i="1"/>
  <c r="T98" i="1" s="1"/>
  <c r="P99" i="1"/>
  <c r="T99" i="1" s="1"/>
  <c r="P102" i="1"/>
  <c r="T102" i="1" s="1"/>
  <c r="P103" i="1"/>
  <c r="T103" i="1" s="1"/>
  <c r="P104" i="1"/>
  <c r="T104" i="1" s="1"/>
  <c r="P6" i="1"/>
  <c r="U6" i="1" s="1"/>
  <c r="U102" i="1" l="1"/>
  <c r="U98" i="1"/>
  <c r="U94" i="1"/>
  <c r="U104" i="1"/>
  <c r="U100" i="1"/>
  <c r="U96" i="1"/>
  <c r="U92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T6" i="1"/>
  <c r="U103" i="1"/>
  <c r="U101" i="1"/>
  <c r="U99" i="1"/>
  <c r="U97" i="1"/>
  <c r="U95" i="1"/>
  <c r="U93" i="1"/>
  <c r="U91" i="1"/>
  <c r="U87" i="1"/>
  <c r="U83" i="1"/>
  <c r="U79" i="1"/>
  <c r="U75" i="1"/>
  <c r="U71" i="1"/>
  <c r="U67" i="1"/>
  <c r="U89" i="1"/>
  <c r="U85" i="1"/>
  <c r="U81" i="1"/>
  <c r="U77" i="1"/>
  <c r="U73" i="1"/>
  <c r="U69" i="1"/>
  <c r="U65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104" i="1"/>
  <c r="K103" i="1"/>
  <c r="K102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<sst xmlns="http://schemas.openxmlformats.org/spreadsheetml/2006/main" count="403" uniqueCount="157">
  <si>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</si>
  <si>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</si>
  <si>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</si>
  <si>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</si>
  <si>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</si>
  <si>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</si>
  <si>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</si>
  <si>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</si>
  <si>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</si>
  <si>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</si>
  <si>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</si>
  <si>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</si>
  <si>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</si>
  <si>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</si>
  <si>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</si>
  <si>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</si>
  <si>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</si>
  <si>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кон ост</t>
  </si>
  <si>
    <t>факт</t>
  </si>
  <si>
    <t>ср</t>
  </si>
  <si>
    <t>комментарии</t>
  </si>
  <si>
    <t>вес</t>
  </si>
  <si>
    <t>13,05,</t>
  </si>
  <si>
    <t>14,05,</t>
  </si>
  <si>
    <t>09,05,</t>
  </si>
  <si>
    <t>08,05,</t>
  </si>
  <si>
    <t>02,05,</t>
  </si>
  <si>
    <t>01,05,</t>
  </si>
  <si>
    <t>25,04,</t>
  </si>
  <si>
    <t>24,04,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</si>
  <si>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</si>
  <si>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</si>
  <si>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</si>
  <si>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</si>
  <si>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</si>
  <si>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</si>
  <si>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</si>
  <si>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</si>
  <si>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</si>
  <si>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</si>
  <si>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</si>
  <si>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</si>
  <si>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</si>
  <si>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</si>
  <si>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</si>
  <si>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</si>
  <si>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</si>
  <si>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ротация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</si>
  <si>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</si>
  <si>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</si>
  <si>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</si>
  <si>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</si>
  <si>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</si>
  <si>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</si>
  <si>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</si>
  <si>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</si>
  <si>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</si>
  <si>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213  Колбаса в/к Сервелат Рижский, ВЕС.,ТМ КОЛБАСНЫЙ СТАНДАРТ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</si>
  <si>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</si>
  <si>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</si>
  <si>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10,05,24 филиал обнулил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</si>
  <si>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</si>
  <si>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</si>
  <si>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</si>
  <si>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</si>
  <si>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</si>
  <si>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</si>
  <si>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</si>
  <si>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</si>
  <si>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</si>
  <si>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</si>
  <si>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</si>
  <si>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</si>
  <si>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</si>
  <si>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</si>
  <si>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</si>
  <si>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</si>
  <si>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</si>
  <si>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</si>
  <si>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</si>
  <si>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</si>
  <si>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</si>
  <si>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</si>
  <si>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</si>
  <si>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</si>
  <si>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</si>
  <si>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</si>
  <si>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</si>
  <si>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</si>
  <si>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</si>
  <si>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</si>
  <si>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</si>
  <si>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сети / 08,05,24 филиал обнулил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</si>
  <si>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</si>
  <si>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</si>
  <si>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</si>
  <si>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</si>
  <si>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</si>
  <si>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</si>
  <si>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</si>
  <si>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</si>
  <si>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</si>
  <si>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</si>
  <si>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</si>
  <si>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</si>
  <si>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</si>
  <si>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</si>
  <si>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</si>
  <si>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</si>
  <si>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</si>
  <si>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</si>
  <si>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</si>
  <si>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</si>
  <si>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</si>
  <si>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</si>
  <si>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</si>
  <si>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</si>
  <si>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</si>
  <si>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</si>
  <si>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</si>
  <si>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</si>
  <si>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</si>
  <si>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</si>
  <si>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</si>
  <si>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</si>
  <si>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</si>
  <si>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</si>
  <si>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</si>
  <si>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</si>
  <si>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</si>
  <si>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443 Сосиски Вязанка 450г Сливушки Сливочные газ/ср  Поком</t>
  </si>
  <si>
    <t>не правильно поставлен приход / то же что 032 (задвоенное СКЮ)</t>
  </si>
  <si>
    <t>444 Сосиски Вязанка Молокуши вес  Поком</t>
  </si>
  <si>
    <t>не правильно поставлен приход / то же сто 016 (задвоенное СКЮ)</t>
  </si>
  <si>
    <t>446 Сосиски Баварские с сыром 0,35 кг. ТМ Стародворье в оболочке айпил в модифи газовой среде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</si>
  <si>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</si>
  <si>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</si>
  <si>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</si>
  <si>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</si>
  <si>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</si>
  <si>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</si>
  <si>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</si>
  <si>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</si>
  <si>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</si>
  <si>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</si>
  <si>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</si>
  <si>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</si>
  <si>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Деликатесы «Бекон Балыкбургский с натуральным копчением» ф/в 0,15 нарезка ТМ «Баварушка»</t>
  </si>
  <si>
    <t>новинка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</si>
  <si>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</si>
  <si>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</si>
  <si>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!!!!!!!!!!</t>
  </si>
  <si>
    <t>возможен дифицит</t>
  </si>
  <si>
    <t>продукция в</t>
  </si>
  <si>
    <t>Бердянске</t>
  </si>
  <si>
    <t>Вероятные проблемы</t>
  </si>
  <si>
    <t>в Бердянске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</si>
</sst>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1" xfId="1" applyNumberFormat="1" applyFill="1"/>
    <xf numFmtId="164" fontId="7" fillId="6" borderId="2" xfId="1" applyNumberFormat="1" applyFont="1" applyFill="1" applyBorder="1"/>
    <xf numFmtId="164" fontId="7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5" fillId="7" borderId="1" xfId="1" applyNumberFormat="1" applyFon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5" fillId="8" borderId="1" xfId="1" applyNumberFormat="1" applyFont="1" applyFill="1"/>
    <xf numFmtId="164" fontId="1" fillId="8" borderId="2" xfId="1" applyNumberFormat="1" applyFill="1" applyBorder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" sqref="S1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13" customWidth="1"/>
    <col min="8" max="8" width="5" customWidth="1"/>
    <col min="9" max="9" width="12.7109375" customWidth="1"/>
    <col min="10" max="11" width="6.7109375" customWidth="1"/>
    <col min="12" max="13" width="0.7109375" customWidth="1"/>
    <col min="14" max="14" width="12.7109375" style="10" customWidth="1"/>
    <col min="15" max="18" width="6.42578125" customWidth="1"/>
    <col min="19" max="19" width="25.5703125" customWidth="1"/>
    <col min="20" max="21" width="4.85546875" customWidth="1"/>
    <col min="22" max="27" width="6" customWidth="1"/>
    <col min="28" max="28" width="32.57031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11"/>
      <c r="H1" s="1"/>
      <c r="I1" s="1"/>
      <c r="J1" s="1"/>
      <c r="K1" s="1"/>
      <c r="L1" s="1"/>
      <c r="M1" s="1"/>
      <c r="N1" s="7" t="s">
        <v>153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11"/>
      <c r="H2" s="1"/>
      <c r="I2" s="1"/>
      <c r="J2" s="1"/>
      <c r="K2" s="1"/>
      <c r="L2" s="1"/>
      <c r="M2" s="1"/>
      <c r="N2" s="7" t="s">
        <v>154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8" t="s">
        <v>13</v>
      </c>
      <c r="O3" s="2" t="s">
        <v>13</v>
      </c>
      <c r="P3" s="2" t="s">
        <v>14</v>
      </c>
      <c r="Q3" s="3" t="s">
        <v>15</v>
      </c>
      <c r="R3" s="14" t="s">
        <v>16</v>
      </c>
      <c r="S3" s="26" t="s">
        <v>155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11"/>
      <c r="H4" s="1"/>
      <c r="I4" s="1"/>
      <c r="J4" s="1"/>
      <c r="K4" s="1"/>
      <c r="L4" s="1"/>
      <c r="M4" s="1"/>
      <c r="N4" s="7" t="s">
        <v>156</v>
      </c>
      <c r="O4" s="1" t="s">
        <v>22</v>
      </c>
      <c r="P4" s="1" t="s">
        <v>23</v>
      </c>
      <c r="Q4" s="1"/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40782.864000000001</v>
      </c>
      <c r="F5" s="4">
        <f>SUM(F6:F496)</f>
        <v>52973.204999999994</v>
      </c>
      <c r="G5" s="11"/>
      <c r="H5" s="1"/>
      <c r="I5" s="1"/>
      <c r="J5" s="4">
        <f t="shared" ref="J5:R5" si="0">SUM(J6:J496)</f>
        <v>40386.731999999996</v>
      </c>
      <c r="K5" s="4">
        <f t="shared" si="0"/>
        <v>396.13200000000006</v>
      </c>
      <c r="L5" s="4">
        <f t="shared" si="0"/>
        <v>0</v>
      </c>
      <c r="M5" s="4">
        <f t="shared" si="0"/>
        <v>0</v>
      </c>
      <c r="N5" s="9">
        <f t="shared" si="0"/>
        <v>14104.867700000001</v>
      </c>
      <c r="O5" s="4">
        <f t="shared" si="0"/>
        <v>17912.209399999996</v>
      </c>
      <c r="P5" s="4">
        <f t="shared" si="0"/>
        <v>8156.5728000000026</v>
      </c>
      <c r="Q5" s="4">
        <f t="shared" si="0"/>
        <v>0</v>
      </c>
      <c r="R5" s="4">
        <f t="shared" si="0"/>
        <v>0</v>
      </c>
      <c r="S5" s="1"/>
      <c r="T5" s="1"/>
      <c r="U5" s="1"/>
      <c r="V5" s="4">
        <f t="shared" ref="V5:AA5" si="1">SUM(V6:V496)</f>
        <v>8384.078000000005</v>
      </c>
      <c r="W5" s="4">
        <f t="shared" si="1"/>
        <v>7892.1762000000008</v>
      </c>
      <c r="X5" s="4">
        <f t="shared" si="1"/>
        <v>8888.2060000000001</v>
      </c>
      <c r="Y5" s="4">
        <f t="shared" si="1"/>
        <v>9826.9189999999962</v>
      </c>
      <c r="Z5" s="4">
        <f t="shared" si="1"/>
        <v>9423.9939999999951</v>
      </c>
      <c r="AA5" s="4">
        <f t="shared" si="1"/>
        <v>9489.8217999999979</v>
      </c>
      <c r="AB5" s="1"/>
      <c r="AC5" s="4">
        <f>SUM(AC6:AC496)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2811.9180000000001</v>
      </c>
      <c r="D6" s="1"/>
      <c r="E6" s="1">
        <v>1057.4939999999999</v>
      </c>
      <c r="F6" s="1">
        <v>1526.346</v>
      </c>
      <c r="G6" s="11">
        <v>1</v>
      </c>
      <c r="H6" s="1">
        <v>50</v>
      </c>
      <c r="I6" s="1" t="s">
        <v>32</v>
      </c>
      <c r="J6" s="1">
        <v>946.9</v>
      </c>
      <c r="K6" s="1">
        <f t="shared" ref="K6:K35" si="2">E6-J6</f>
        <v>110.59399999999994</v>
      </c>
      <c r="L6" s="1"/>
      <c r="M6" s="1"/>
      <c r="N6" s="7"/>
      <c r="O6" s="1">
        <v>1345.6066000000001</v>
      </c>
      <c r="P6" s="1">
        <f t="shared" ref="P6:P37" si="3">E6/5</f>
        <v>211.49879999999999</v>
      </c>
      <c r="Q6" s="5"/>
      <c r="R6" s="5"/>
      <c r="S6" s="1"/>
      <c r="T6" s="1">
        <f>(F6+O6+Q6)/P6</f>
        <v>13.5790491482694</v>
      </c>
      <c r="U6" s="1">
        <f>(F6+O6)/P6</f>
        <v>13.5790491482694</v>
      </c>
      <c r="V6" s="1">
        <v>252.36920000000001</v>
      </c>
      <c r="W6" s="1">
        <v>200.90379999999999</v>
      </c>
      <c r="X6" s="1">
        <v>252.1206</v>
      </c>
      <c r="Y6" s="1">
        <v>315.04160000000002</v>
      </c>
      <c r="Z6" s="1">
        <v>223.9402</v>
      </c>
      <c r="AA6" s="1">
        <v>194.4846</v>
      </c>
      <c r="AB6" s="1"/>
      <c r="AC6" s="1">
        <f t="shared" ref="AC6:AC37" si="4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120.124</v>
      </c>
      <c r="D7" s="1"/>
      <c r="E7" s="1">
        <v>37.313000000000002</v>
      </c>
      <c r="F7" s="1">
        <v>50.762</v>
      </c>
      <c r="G7" s="11">
        <v>1</v>
      </c>
      <c r="H7" s="1">
        <v>30</v>
      </c>
      <c r="I7" s="1" t="s">
        <v>34</v>
      </c>
      <c r="J7" s="1">
        <v>40</v>
      </c>
      <c r="K7" s="1">
        <f t="shared" si="2"/>
        <v>-2.6869999999999976</v>
      </c>
      <c r="L7" s="1"/>
      <c r="M7" s="1"/>
      <c r="N7" s="7">
        <v>53.388000000000012</v>
      </c>
      <c r="O7" s="1">
        <v>0</v>
      </c>
      <c r="P7" s="1">
        <f t="shared" si="3"/>
        <v>7.4626000000000001</v>
      </c>
      <c r="Q7" s="5"/>
      <c r="R7" s="16" t="s">
        <v>151</v>
      </c>
      <c r="S7" s="17" t="s">
        <v>152</v>
      </c>
      <c r="T7" s="1">
        <f t="shared" ref="T7:T70" si="5">(F7+O7+Q7)/P7</f>
        <v>6.8021869053681021</v>
      </c>
      <c r="U7" s="1">
        <f t="shared" ref="U7:U70" si="6">(F7+O7)/P7</f>
        <v>6.8021869053681021</v>
      </c>
      <c r="V7" s="1">
        <v>11.9162</v>
      </c>
      <c r="W7" s="1">
        <v>12.8596</v>
      </c>
      <c r="X7" s="1">
        <v>11.334</v>
      </c>
      <c r="Y7" s="1">
        <v>12.457000000000001</v>
      </c>
      <c r="Z7" s="1">
        <v>10.8118</v>
      </c>
      <c r="AA7" s="1">
        <v>11.190799999999999</v>
      </c>
      <c r="AB7" s="1"/>
      <c r="AC7" s="1">
        <f t="shared" si="4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31</v>
      </c>
      <c r="C8" s="1">
        <v>595.94500000000005</v>
      </c>
      <c r="D8" s="1">
        <v>204.155</v>
      </c>
      <c r="E8" s="1">
        <v>315.61500000000001</v>
      </c>
      <c r="F8" s="1">
        <v>357.85599999999999</v>
      </c>
      <c r="G8" s="11">
        <v>1</v>
      </c>
      <c r="H8" s="1">
        <v>45</v>
      </c>
      <c r="I8" s="1" t="s">
        <v>32</v>
      </c>
      <c r="J8" s="1">
        <v>290.8</v>
      </c>
      <c r="K8" s="1">
        <f t="shared" si="2"/>
        <v>24.814999999999998</v>
      </c>
      <c r="L8" s="1"/>
      <c r="M8" s="1"/>
      <c r="N8" s="7">
        <v>43.035099999999723</v>
      </c>
      <c r="O8" s="1">
        <v>182.4276000000001</v>
      </c>
      <c r="P8" s="1">
        <f t="shared" si="3"/>
        <v>63.123000000000005</v>
      </c>
      <c r="Q8" s="5"/>
      <c r="R8" s="5"/>
      <c r="S8" s="1"/>
      <c r="T8" s="1">
        <f t="shared" si="5"/>
        <v>8.5592193019976879</v>
      </c>
      <c r="U8" s="1">
        <f t="shared" si="6"/>
        <v>8.5592193019976879</v>
      </c>
      <c r="V8" s="1">
        <v>66.405000000000001</v>
      </c>
      <c r="W8" s="1">
        <v>64.63239999999999</v>
      </c>
      <c r="X8" s="1">
        <v>74.362800000000007</v>
      </c>
      <c r="Y8" s="1">
        <v>74.168599999999998</v>
      </c>
      <c r="Z8" s="1">
        <v>94.628999999999991</v>
      </c>
      <c r="AA8" s="1">
        <v>99.269000000000005</v>
      </c>
      <c r="AB8" s="1" t="s">
        <v>36</v>
      </c>
      <c r="AC8" s="1">
        <f t="shared" si="4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31</v>
      </c>
      <c r="C9" s="1">
        <v>687.92</v>
      </c>
      <c r="D9" s="1">
        <v>383.34699999999998</v>
      </c>
      <c r="E9" s="1">
        <v>504.303</v>
      </c>
      <c r="F9" s="1">
        <v>483.11900000000003</v>
      </c>
      <c r="G9" s="11">
        <v>1</v>
      </c>
      <c r="H9" s="1">
        <v>45</v>
      </c>
      <c r="I9" s="1" t="s">
        <v>32</v>
      </c>
      <c r="J9" s="1">
        <v>454.55</v>
      </c>
      <c r="K9" s="1">
        <f t="shared" si="2"/>
        <v>49.752999999999986</v>
      </c>
      <c r="L9" s="1"/>
      <c r="M9" s="1"/>
      <c r="N9" s="7"/>
      <c r="O9" s="1">
        <v>207.36259999999999</v>
      </c>
      <c r="P9" s="1">
        <f t="shared" si="3"/>
        <v>100.86060000000001</v>
      </c>
      <c r="Q9" s="5"/>
      <c r="R9" s="5"/>
      <c r="S9" s="1"/>
      <c r="T9" s="1">
        <f t="shared" si="5"/>
        <v>6.845900183024888</v>
      </c>
      <c r="U9" s="1">
        <f t="shared" si="6"/>
        <v>6.845900183024888</v>
      </c>
      <c r="V9" s="1">
        <v>81.186800000000005</v>
      </c>
      <c r="W9" s="1">
        <v>78.501800000000003</v>
      </c>
      <c r="X9" s="1">
        <v>96.584400000000002</v>
      </c>
      <c r="Y9" s="1">
        <v>85.889600000000002</v>
      </c>
      <c r="Z9" s="1">
        <v>100.5812</v>
      </c>
      <c r="AA9" s="1">
        <v>105.5142</v>
      </c>
      <c r="AB9" s="1"/>
      <c r="AC9" s="1">
        <f t="shared" si="4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31</v>
      </c>
      <c r="C10" s="1">
        <v>403.54599999999999</v>
      </c>
      <c r="D10" s="1">
        <v>123.152</v>
      </c>
      <c r="E10" s="1">
        <v>155.47200000000001</v>
      </c>
      <c r="F10" s="1">
        <v>321.13499999999999</v>
      </c>
      <c r="G10" s="11">
        <v>1</v>
      </c>
      <c r="H10" s="1">
        <v>40</v>
      </c>
      <c r="I10" s="1" t="s">
        <v>32</v>
      </c>
      <c r="J10" s="1">
        <v>148.30000000000001</v>
      </c>
      <c r="K10" s="1">
        <f t="shared" si="2"/>
        <v>7.171999999999997</v>
      </c>
      <c r="L10" s="1"/>
      <c r="M10" s="1"/>
      <c r="N10" s="7"/>
      <c r="O10" s="1">
        <v>0</v>
      </c>
      <c r="P10" s="1">
        <f t="shared" si="3"/>
        <v>31.0944</v>
      </c>
      <c r="Q10" s="5"/>
      <c r="R10" s="5"/>
      <c r="S10" s="1"/>
      <c r="T10" s="1">
        <f t="shared" si="5"/>
        <v>10.327743902439025</v>
      </c>
      <c r="U10" s="1">
        <f t="shared" si="6"/>
        <v>10.327743902439025</v>
      </c>
      <c r="V10" s="1">
        <v>32.267800000000001</v>
      </c>
      <c r="W10" s="1">
        <v>35.846400000000003</v>
      </c>
      <c r="X10" s="1">
        <v>46.627200000000002</v>
      </c>
      <c r="Y10" s="1">
        <v>47.029800000000002</v>
      </c>
      <c r="Z10" s="1">
        <v>53.096799999999988</v>
      </c>
      <c r="AA10" s="1">
        <v>61.225999999999999</v>
      </c>
      <c r="AB10" s="1"/>
      <c r="AC10" s="1">
        <f t="shared" si="4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8" t="s">
        <v>39</v>
      </c>
      <c r="B11" s="18" t="s">
        <v>40</v>
      </c>
      <c r="C11" s="18">
        <v>13</v>
      </c>
      <c r="D11" s="18"/>
      <c r="E11" s="18"/>
      <c r="F11" s="18">
        <v>13</v>
      </c>
      <c r="G11" s="19">
        <v>0</v>
      </c>
      <c r="H11" s="18">
        <v>31</v>
      </c>
      <c r="I11" s="18" t="s">
        <v>41</v>
      </c>
      <c r="J11" s="18">
        <v>13</v>
      </c>
      <c r="K11" s="18">
        <f t="shared" si="2"/>
        <v>-13</v>
      </c>
      <c r="L11" s="18"/>
      <c r="M11" s="18"/>
      <c r="N11" s="20"/>
      <c r="O11" s="18"/>
      <c r="P11" s="18">
        <f t="shared" si="3"/>
        <v>0</v>
      </c>
      <c r="Q11" s="21"/>
      <c r="R11" s="21"/>
      <c r="S11" s="18"/>
      <c r="T11" s="18" t="e">
        <f t="shared" si="5"/>
        <v>#DIV/0!</v>
      </c>
      <c r="U11" s="18" t="e">
        <f t="shared" si="6"/>
        <v>#DIV/0!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 t="s">
        <v>42</v>
      </c>
      <c r="AC11" s="18">
        <f t="shared" si="4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40</v>
      </c>
      <c r="C12" s="1">
        <v>456</v>
      </c>
      <c r="D12" s="1"/>
      <c r="E12" s="1">
        <v>203</v>
      </c>
      <c r="F12" s="1">
        <v>187</v>
      </c>
      <c r="G12" s="11">
        <v>0.45</v>
      </c>
      <c r="H12" s="1">
        <v>45</v>
      </c>
      <c r="I12" s="1" t="s">
        <v>32</v>
      </c>
      <c r="J12" s="1">
        <v>206</v>
      </c>
      <c r="K12" s="1">
        <f t="shared" si="2"/>
        <v>-3</v>
      </c>
      <c r="L12" s="1"/>
      <c r="M12" s="1"/>
      <c r="N12" s="7"/>
      <c r="O12" s="1">
        <v>118.8</v>
      </c>
      <c r="P12" s="1">
        <f t="shared" si="3"/>
        <v>40.6</v>
      </c>
      <c r="Q12" s="5"/>
      <c r="R12" s="5"/>
      <c r="S12" s="1"/>
      <c r="T12" s="1">
        <f t="shared" si="5"/>
        <v>7.5320197044334973</v>
      </c>
      <c r="U12" s="1">
        <f t="shared" si="6"/>
        <v>7.5320197044334973</v>
      </c>
      <c r="V12" s="1">
        <v>36.4</v>
      </c>
      <c r="W12" s="1">
        <v>30.4</v>
      </c>
      <c r="X12" s="1">
        <v>39.799999999999997</v>
      </c>
      <c r="Y12" s="1">
        <v>49.6</v>
      </c>
      <c r="Z12" s="1">
        <v>50.6</v>
      </c>
      <c r="AA12" s="1">
        <v>47.8</v>
      </c>
      <c r="AB12" s="1"/>
      <c r="AC12" s="1">
        <f t="shared" si="4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40</v>
      </c>
      <c r="C13" s="1">
        <v>506</v>
      </c>
      <c r="D13" s="1">
        <v>30</v>
      </c>
      <c r="E13" s="1">
        <v>236</v>
      </c>
      <c r="F13" s="1">
        <v>123</v>
      </c>
      <c r="G13" s="11">
        <v>0.45</v>
      </c>
      <c r="H13" s="1">
        <v>45</v>
      </c>
      <c r="I13" s="1" t="s">
        <v>32</v>
      </c>
      <c r="J13" s="1">
        <v>236</v>
      </c>
      <c r="K13" s="1">
        <f t="shared" si="2"/>
        <v>0</v>
      </c>
      <c r="L13" s="1"/>
      <c r="M13" s="1"/>
      <c r="N13" s="7"/>
      <c r="O13" s="1">
        <v>388.6</v>
      </c>
      <c r="P13" s="1">
        <f t="shared" si="3"/>
        <v>47.2</v>
      </c>
      <c r="Q13" s="5"/>
      <c r="R13" s="5"/>
      <c r="S13" s="1"/>
      <c r="T13" s="1">
        <f t="shared" si="5"/>
        <v>10.838983050847457</v>
      </c>
      <c r="U13" s="1">
        <f t="shared" si="6"/>
        <v>10.838983050847457</v>
      </c>
      <c r="V13" s="1">
        <v>58</v>
      </c>
      <c r="W13" s="1">
        <v>37.200000000000003</v>
      </c>
      <c r="X13" s="1">
        <v>49.4</v>
      </c>
      <c r="Y13" s="1">
        <v>56.8</v>
      </c>
      <c r="Z13" s="1">
        <v>62.6</v>
      </c>
      <c r="AA13" s="1">
        <v>62.8</v>
      </c>
      <c r="AB13" s="1" t="s">
        <v>45</v>
      </c>
      <c r="AC13" s="1">
        <f t="shared" si="4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40</v>
      </c>
      <c r="C14" s="1">
        <v>450</v>
      </c>
      <c r="D14" s="1"/>
      <c r="E14" s="1">
        <v>103</v>
      </c>
      <c r="F14" s="1">
        <v>341</v>
      </c>
      <c r="G14" s="11">
        <v>0.17</v>
      </c>
      <c r="H14" s="1">
        <v>180</v>
      </c>
      <c r="I14" s="1" t="s">
        <v>32</v>
      </c>
      <c r="J14" s="1">
        <v>103</v>
      </c>
      <c r="K14" s="1">
        <f t="shared" si="2"/>
        <v>0</v>
      </c>
      <c r="L14" s="1"/>
      <c r="M14" s="1"/>
      <c r="N14" s="7"/>
      <c r="O14" s="1">
        <v>0</v>
      </c>
      <c r="P14" s="1">
        <f t="shared" si="3"/>
        <v>20.6</v>
      </c>
      <c r="Q14" s="5"/>
      <c r="R14" s="5"/>
      <c r="S14" s="1"/>
      <c r="T14" s="1">
        <f t="shared" si="5"/>
        <v>16.553398058252426</v>
      </c>
      <c r="U14" s="1">
        <f t="shared" si="6"/>
        <v>16.553398058252426</v>
      </c>
      <c r="V14" s="1">
        <v>18</v>
      </c>
      <c r="W14" s="1">
        <v>2.8</v>
      </c>
      <c r="X14" s="1">
        <v>3.4</v>
      </c>
      <c r="Y14" s="1">
        <v>41</v>
      </c>
      <c r="Z14" s="1">
        <v>41.4</v>
      </c>
      <c r="AA14" s="1">
        <v>10.8</v>
      </c>
      <c r="AB14" s="1"/>
      <c r="AC14" s="1">
        <f t="shared" si="4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8" t="s">
        <v>48</v>
      </c>
      <c r="B15" s="18" t="s">
        <v>40</v>
      </c>
      <c r="C15" s="18">
        <v>1</v>
      </c>
      <c r="D15" s="18"/>
      <c r="E15" s="18"/>
      <c r="F15" s="18">
        <v>1</v>
      </c>
      <c r="G15" s="19">
        <v>0</v>
      </c>
      <c r="H15" s="18">
        <v>55</v>
      </c>
      <c r="I15" s="18" t="s">
        <v>41</v>
      </c>
      <c r="J15" s="18"/>
      <c r="K15" s="18">
        <f t="shared" si="2"/>
        <v>0</v>
      </c>
      <c r="L15" s="18"/>
      <c r="M15" s="18"/>
      <c r="N15" s="20"/>
      <c r="O15" s="18"/>
      <c r="P15" s="18">
        <f t="shared" si="3"/>
        <v>0</v>
      </c>
      <c r="Q15" s="21"/>
      <c r="R15" s="21"/>
      <c r="S15" s="18"/>
      <c r="T15" s="18" t="e">
        <f t="shared" si="5"/>
        <v>#DIV/0!</v>
      </c>
      <c r="U15" s="18" t="e">
        <f t="shared" si="6"/>
        <v>#DIV/0!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/>
      <c r="AC15" s="18">
        <f t="shared" si="4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40</v>
      </c>
      <c r="C16" s="1">
        <v>222</v>
      </c>
      <c r="D16" s="1"/>
      <c r="E16" s="1">
        <v>105</v>
      </c>
      <c r="F16" s="1">
        <v>61</v>
      </c>
      <c r="G16" s="11">
        <v>0.3</v>
      </c>
      <c r="H16" s="1">
        <v>40</v>
      </c>
      <c r="I16" s="1" t="s">
        <v>32</v>
      </c>
      <c r="J16" s="1">
        <v>104</v>
      </c>
      <c r="K16" s="1">
        <f t="shared" si="2"/>
        <v>1</v>
      </c>
      <c r="L16" s="1"/>
      <c r="M16" s="1"/>
      <c r="N16" s="7">
        <v>324.39999999999998</v>
      </c>
      <c r="O16" s="1">
        <v>115.0000000000001</v>
      </c>
      <c r="P16" s="1">
        <f t="shared" si="3"/>
        <v>21</v>
      </c>
      <c r="Q16" s="5"/>
      <c r="R16" s="5"/>
      <c r="S16" s="1"/>
      <c r="T16" s="1">
        <f t="shared" si="5"/>
        <v>8.3809523809523867</v>
      </c>
      <c r="U16" s="1">
        <f t="shared" si="6"/>
        <v>8.3809523809523867</v>
      </c>
      <c r="V16" s="1">
        <v>44.2</v>
      </c>
      <c r="W16" s="1">
        <v>43.4</v>
      </c>
      <c r="X16" s="1">
        <v>24.8</v>
      </c>
      <c r="Y16" s="1">
        <v>34.6</v>
      </c>
      <c r="Z16" s="1">
        <v>32</v>
      </c>
      <c r="AA16" s="1">
        <v>28</v>
      </c>
      <c r="AB16" s="1"/>
      <c r="AC16" s="1">
        <f t="shared" si="4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40</v>
      </c>
      <c r="C17" s="1">
        <v>208</v>
      </c>
      <c r="D17" s="1"/>
      <c r="E17" s="1">
        <v>96</v>
      </c>
      <c r="F17" s="1">
        <v>110</v>
      </c>
      <c r="G17" s="11">
        <v>0.4</v>
      </c>
      <c r="H17" s="1">
        <v>50</v>
      </c>
      <c r="I17" s="1" t="s">
        <v>32</v>
      </c>
      <c r="J17" s="1">
        <v>104</v>
      </c>
      <c r="K17" s="1">
        <f t="shared" si="2"/>
        <v>-8</v>
      </c>
      <c r="L17" s="1"/>
      <c r="M17" s="1"/>
      <c r="N17" s="7">
        <v>99</v>
      </c>
      <c r="O17" s="1">
        <v>175</v>
      </c>
      <c r="P17" s="1">
        <f t="shared" si="3"/>
        <v>19.2</v>
      </c>
      <c r="Q17" s="5"/>
      <c r="R17" s="5"/>
      <c r="S17" s="1"/>
      <c r="T17" s="1">
        <f t="shared" si="5"/>
        <v>14.84375</v>
      </c>
      <c r="U17" s="1">
        <f t="shared" si="6"/>
        <v>14.84375</v>
      </c>
      <c r="V17" s="1">
        <v>32</v>
      </c>
      <c r="W17" s="1">
        <v>25</v>
      </c>
      <c r="X17" s="1">
        <v>15</v>
      </c>
      <c r="Y17" s="1">
        <v>28</v>
      </c>
      <c r="Z17" s="1">
        <v>25.8</v>
      </c>
      <c r="AA17" s="1">
        <v>23.6</v>
      </c>
      <c r="AB17" s="1"/>
      <c r="AC17" s="1">
        <f t="shared" si="4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40</v>
      </c>
      <c r="C18" s="1">
        <v>552</v>
      </c>
      <c r="D18" s="1"/>
      <c r="E18" s="1">
        <v>239</v>
      </c>
      <c r="F18" s="1">
        <v>279</v>
      </c>
      <c r="G18" s="11">
        <v>0.17</v>
      </c>
      <c r="H18" s="1">
        <v>120</v>
      </c>
      <c r="I18" s="1" t="s">
        <v>32</v>
      </c>
      <c r="J18" s="1">
        <v>238</v>
      </c>
      <c r="K18" s="1">
        <f t="shared" si="2"/>
        <v>1</v>
      </c>
      <c r="L18" s="1"/>
      <c r="M18" s="1"/>
      <c r="N18" s="7">
        <v>230.6</v>
      </c>
      <c r="O18" s="1">
        <v>350</v>
      </c>
      <c r="P18" s="1">
        <f t="shared" si="3"/>
        <v>47.8</v>
      </c>
      <c r="Q18" s="5"/>
      <c r="R18" s="5"/>
      <c r="S18" s="1"/>
      <c r="T18" s="1">
        <f t="shared" si="5"/>
        <v>13.158995815899582</v>
      </c>
      <c r="U18" s="1">
        <f t="shared" si="6"/>
        <v>13.158995815899582</v>
      </c>
      <c r="V18" s="1">
        <v>76.599999999999994</v>
      </c>
      <c r="W18" s="1">
        <v>63.6</v>
      </c>
      <c r="X18" s="1">
        <v>13.8</v>
      </c>
      <c r="Y18" s="1">
        <v>36.4</v>
      </c>
      <c r="Z18" s="1">
        <v>60.2</v>
      </c>
      <c r="AA18" s="1">
        <v>36.200000000000003</v>
      </c>
      <c r="AB18" s="1"/>
      <c r="AC18" s="1">
        <f t="shared" si="4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40</v>
      </c>
      <c r="C19" s="1">
        <v>293</v>
      </c>
      <c r="D19" s="1"/>
      <c r="E19" s="1">
        <v>142</v>
      </c>
      <c r="F19" s="1">
        <v>125</v>
      </c>
      <c r="G19" s="11">
        <v>0.35</v>
      </c>
      <c r="H19" s="1">
        <v>45</v>
      </c>
      <c r="I19" s="1" t="s">
        <v>32</v>
      </c>
      <c r="J19" s="1">
        <v>141</v>
      </c>
      <c r="K19" s="1">
        <f t="shared" si="2"/>
        <v>1</v>
      </c>
      <c r="L19" s="1"/>
      <c r="M19" s="1"/>
      <c r="N19" s="7"/>
      <c r="O19" s="1">
        <v>18.799999999999979</v>
      </c>
      <c r="P19" s="1">
        <f t="shared" si="3"/>
        <v>28.4</v>
      </c>
      <c r="Q19" s="5"/>
      <c r="R19" s="5"/>
      <c r="S19" s="1"/>
      <c r="T19" s="1">
        <f t="shared" si="5"/>
        <v>5.0633802816901401</v>
      </c>
      <c r="U19" s="1">
        <f t="shared" si="6"/>
        <v>5.0633802816901401</v>
      </c>
      <c r="V19" s="1">
        <v>19.399999999999999</v>
      </c>
      <c r="W19" s="1">
        <v>16.8</v>
      </c>
      <c r="X19" s="1">
        <v>6.8</v>
      </c>
      <c r="Y19" s="1">
        <v>14.2</v>
      </c>
      <c r="Z19" s="1">
        <v>28</v>
      </c>
      <c r="AA19" s="1">
        <v>20.399999999999999</v>
      </c>
      <c r="AB19" s="1"/>
      <c r="AC19" s="1">
        <f t="shared" si="4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40</v>
      </c>
      <c r="C20" s="1">
        <v>294</v>
      </c>
      <c r="D20" s="1">
        <v>54</v>
      </c>
      <c r="E20" s="1">
        <v>133</v>
      </c>
      <c r="F20" s="1">
        <v>192</v>
      </c>
      <c r="G20" s="11">
        <v>0.35</v>
      </c>
      <c r="H20" s="1">
        <v>45</v>
      </c>
      <c r="I20" s="1" t="s">
        <v>32</v>
      </c>
      <c r="J20" s="1">
        <v>132</v>
      </c>
      <c r="K20" s="1">
        <f t="shared" si="2"/>
        <v>1</v>
      </c>
      <c r="L20" s="1"/>
      <c r="M20" s="1"/>
      <c r="N20" s="7"/>
      <c r="O20" s="1">
        <v>0</v>
      </c>
      <c r="P20" s="1">
        <f t="shared" si="3"/>
        <v>26.6</v>
      </c>
      <c r="Q20" s="5"/>
      <c r="R20" s="5"/>
      <c r="S20" s="1"/>
      <c r="T20" s="1">
        <f t="shared" si="5"/>
        <v>7.2180451127819545</v>
      </c>
      <c r="U20" s="1">
        <f t="shared" si="6"/>
        <v>7.2180451127819545</v>
      </c>
      <c r="V20" s="1">
        <v>21</v>
      </c>
      <c r="W20" s="1">
        <v>25.4</v>
      </c>
      <c r="X20" s="1">
        <v>30.8</v>
      </c>
      <c r="Y20" s="1">
        <v>34.200000000000003</v>
      </c>
      <c r="Z20" s="1">
        <v>32.6</v>
      </c>
      <c r="AA20" s="1">
        <v>24</v>
      </c>
      <c r="AB20" s="1"/>
      <c r="AC20" s="1">
        <f t="shared" si="4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31</v>
      </c>
      <c r="C21" s="1">
        <v>1961.922</v>
      </c>
      <c r="D21" s="1">
        <v>576.61</v>
      </c>
      <c r="E21" s="1">
        <v>839.59199999999998</v>
      </c>
      <c r="F21" s="1">
        <v>1542.5450000000001</v>
      </c>
      <c r="G21" s="11">
        <v>1</v>
      </c>
      <c r="H21" s="1">
        <v>55</v>
      </c>
      <c r="I21" s="1" t="s">
        <v>32</v>
      </c>
      <c r="J21" s="1">
        <v>806.46500000000003</v>
      </c>
      <c r="K21" s="1">
        <f t="shared" si="2"/>
        <v>33.126999999999953</v>
      </c>
      <c r="L21" s="1"/>
      <c r="M21" s="1"/>
      <c r="N21" s="7"/>
      <c r="O21" s="1">
        <v>0</v>
      </c>
      <c r="P21" s="1">
        <f t="shared" si="3"/>
        <v>167.91839999999999</v>
      </c>
      <c r="Q21" s="5"/>
      <c r="R21" s="5"/>
      <c r="S21" s="1"/>
      <c r="T21" s="1">
        <f t="shared" si="5"/>
        <v>9.1862773823476171</v>
      </c>
      <c r="U21" s="1">
        <f t="shared" si="6"/>
        <v>9.1862773823476171</v>
      </c>
      <c r="V21" s="1">
        <v>132.97720000000001</v>
      </c>
      <c r="W21" s="1">
        <v>140.29</v>
      </c>
      <c r="X21" s="1">
        <v>207.2516</v>
      </c>
      <c r="Y21" s="1">
        <v>215.19900000000001</v>
      </c>
      <c r="Z21" s="1">
        <v>190.6996</v>
      </c>
      <c r="AA21" s="1">
        <v>190.3682</v>
      </c>
      <c r="AB21" s="1"/>
      <c r="AC21" s="1">
        <f t="shared" si="4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31</v>
      </c>
      <c r="C22" s="1">
        <v>3797.9549999999999</v>
      </c>
      <c r="D22" s="1">
        <v>3953.5140000000001</v>
      </c>
      <c r="E22" s="1">
        <v>2304.6709999999998</v>
      </c>
      <c r="F22" s="1">
        <v>4994.027</v>
      </c>
      <c r="G22" s="11">
        <v>1</v>
      </c>
      <c r="H22" s="1">
        <v>50</v>
      </c>
      <c r="I22" s="1" t="s">
        <v>32</v>
      </c>
      <c r="J22" s="1">
        <v>2288.9</v>
      </c>
      <c r="K22" s="1">
        <f t="shared" si="2"/>
        <v>15.770999999999731</v>
      </c>
      <c r="L22" s="1"/>
      <c r="M22" s="1"/>
      <c r="N22" s="7"/>
      <c r="O22" s="1">
        <v>0</v>
      </c>
      <c r="P22" s="1">
        <f t="shared" si="3"/>
        <v>460.93419999999998</v>
      </c>
      <c r="Q22" s="5"/>
      <c r="R22" s="5"/>
      <c r="S22" s="1"/>
      <c r="T22" s="1">
        <f t="shared" si="5"/>
        <v>10.834576822461862</v>
      </c>
      <c r="U22" s="1">
        <f t="shared" si="6"/>
        <v>10.834576822461862</v>
      </c>
      <c r="V22" s="1">
        <v>420.68939999999998</v>
      </c>
      <c r="W22" s="1">
        <v>433.04599999999999</v>
      </c>
      <c r="X22" s="1">
        <v>646.45699999999999</v>
      </c>
      <c r="Y22" s="1">
        <v>658.04359999999997</v>
      </c>
      <c r="Z22" s="1">
        <v>533.99840000000006</v>
      </c>
      <c r="AA22" s="1">
        <v>539.62239999999997</v>
      </c>
      <c r="AB22" s="1"/>
      <c r="AC22" s="1">
        <f t="shared" si="4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8" t="s">
        <v>56</v>
      </c>
      <c r="B23" s="18" t="s">
        <v>31</v>
      </c>
      <c r="C23" s="18"/>
      <c r="D23" s="18">
        <v>1.5149999999999999</v>
      </c>
      <c r="E23" s="18"/>
      <c r="F23" s="18">
        <v>1.5149999999999999</v>
      </c>
      <c r="G23" s="19">
        <v>0</v>
      </c>
      <c r="H23" s="18" t="e">
        <v>#N/A</v>
      </c>
      <c r="I23" s="18" t="s">
        <v>41</v>
      </c>
      <c r="J23" s="18"/>
      <c r="K23" s="18">
        <f t="shared" si="2"/>
        <v>0</v>
      </c>
      <c r="L23" s="18"/>
      <c r="M23" s="18"/>
      <c r="N23" s="20"/>
      <c r="O23" s="18"/>
      <c r="P23" s="18">
        <f t="shared" si="3"/>
        <v>0</v>
      </c>
      <c r="Q23" s="21"/>
      <c r="R23" s="21"/>
      <c r="S23" s="18"/>
      <c r="T23" s="18" t="e">
        <f t="shared" si="5"/>
        <v>#DIV/0!</v>
      </c>
      <c r="U23" s="18" t="e">
        <f t="shared" si="6"/>
        <v>#DIV/0!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/>
      <c r="AC23" s="18">
        <f t="shared" si="4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8" t="s">
        <v>57</v>
      </c>
      <c r="B24" s="18" t="s">
        <v>31</v>
      </c>
      <c r="C24" s="18"/>
      <c r="D24" s="18">
        <v>1.492</v>
      </c>
      <c r="E24" s="18"/>
      <c r="F24" s="18">
        <v>1.492</v>
      </c>
      <c r="G24" s="19">
        <v>0</v>
      </c>
      <c r="H24" s="18" t="e">
        <v>#N/A</v>
      </c>
      <c r="I24" s="18" t="s">
        <v>41</v>
      </c>
      <c r="J24" s="18"/>
      <c r="K24" s="18">
        <f t="shared" si="2"/>
        <v>0</v>
      </c>
      <c r="L24" s="18"/>
      <c r="M24" s="18"/>
      <c r="N24" s="20"/>
      <c r="O24" s="18"/>
      <c r="P24" s="18">
        <f t="shared" si="3"/>
        <v>0</v>
      </c>
      <c r="Q24" s="21"/>
      <c r="R24" s="21"/>
      <c r="S24" s="18"/>
      <c r="T24" s="18" t="e">
        <f t="shared" si="5"/>
        <v>#DIV/0!</v>
      </c>
      <c r="U24" s="18" t="e">
        <f t="shared" si="6"/>
        <v>#DIV/0!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/>
      <c r="AC24" s="18">
        <f t="shared" si="4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31</v>
      </c>
      <c r="C25" s="1">
        <v>2507.9580000000001</v>
      </c>
      <c r="D25" s="1">
        <v>2163.75</v>
      </c>
      <c r="E25" s="1">
        <v>1537.184</v>
      </c>
      <c r="F25" s="1">
        <v>2824.4369999999999</v>
      </c>
      <c r="G25" s="11">
        <v>1</v>
      </c>
      <c r="H25" s="1">
        <v>55</v>
      </c>
      <c r="I25" s="1" t="s">
        <v>32</v>
      </c>
      <c r="J25" s="1">
        <v>1475.702</v>
      </c>
      <c r="K25" s="1">
        <f t="shared" si="2"/>
        <v>61.481999999999971</v>
      </c>
      <c r="L25" s="1"/>
      <c r="M25" s="1"/>
      <c r="N25" s="7"/>
      <c r="O25" s="1">
        <v>0</v>
      </c>
      <c r="P25" s="1">
        <f t="shared" si="3"/>
        <v>307.43680000000001</v>
      </c>
      <c r="Q25" s="5"/>
      <c r="R25" s="5"/>
      <c r="S25" s="1"/>
      <c r="T25" s="1">
        <f t="shared" si="5"/>
        <v>9.1870491756354475</v>
      </c>
      <c r="U25" s="1">
        <f t="shared" si="6"/>
        <v>9.1870491756354475</v>
      </c>
      <c r="V25" s="1">
        <v>281.66680000000002</v>
      </c>
      <c r="W25" s="1">
        <v>290.44920000000002</v>
      </c>
      <c r="X25" s="1">
        <v>397.42520000000002</v>
      </c>
      <c r="Y25" s="1">
        <v>407.17680000000001</v>
      </c>
      <c r="Z25" s="1">
        <v>362.06779999999998</v>
      </c>
      <c r="AA25" s="1">
        <v>352.5566</v>
      </c>
      <c r="AB25" s="1"/>
      <c r="AC25" s="1">
        <f t="shared" si="4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31</v>
      </c>
      <c r="C26" s="1">
        <v>177.857</v>
      </c>
      <c r="D26" s="1">
        <v>371.52300000000002</v>
      </c>
      <c r="E26" s="1">
        <v>225.47900000000001</v>
      </c>
      <c r="F26" s="1">
        <v>201.75299999999999</v>
      </c>
      <c r="G26" s="11">
        <v>1</v>
      </c>
      <c r="H26" s="1">
        <v>60</v>
      </c>
      <c r="I26" s="1" t="s">
        <v>32</v>
      </c>
      <c r="J26" s="1">
        <v>228</v>
      </c>
      <c r="K26" s="1">
        <f t="shared" si="2"/>
        <v>-2.5209999999999866</v>
      </c>
      <c r="L26" s="1"/>
      <c r="M26" s="1"/>
      <c r="N26" s="7">
        <v>429.17919999999998</v>
      </c>
      <c r="O26" s="1">
        <v>0</v>
      </c>
      <c r="P26" s="1">
        <f t="shared" si="3"/>
        <v>45.095800000000004</v>
      </c>
      <c r="Q26" s="5"/>
      <c r="R26" s="16" t="s">
        <v>151</v>
      </c>
      <c r="S26" s="17" t="s">
        <v>152</v>
      </c>
      <c r="T26" s="1">
        <f t="shared" si="5"/>
        <v>4.4738756159110151</v>
      </c>
      <c r="U26" s="1">
        <f t="shared" si="6"/>
        <v>4.4738756159110151</v>
      </c>
      <c r="V26" s="1">
        <v>64.254800000000003</v>
      </c>
      <c r="W26" s="1">
        <v>63.476199999999992</v>
      </c>
      <c r="X26" s="1">
        <v>45.796599999999998</v>
      </c>
      <c r="Y26" s="1">
        <v>58.317600000000013</v>
      </c>
      <c r="Z26" s="1">
        <v>52.571800000000003</v>
      </c>
      <c r="AA26" s="1">
        <v>48.1798</v>
      </c>
      <c r="AB26" s="1" t="s">
        <v>60</v>
      </c>
      <c r="AC26" s="1">
        <f t="shared" si="4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31</v>
      </c>
      <c r="C27" s="1">
        <v>3518.4479999999999</v>
      </c>
      <c r="D27" s="1">
        <v>7344.9849999999997</v>
      </c>
      <c r="E27" s="1">
        <v>4045.8090000000002</v>
      </c>
      <c r="F27" s="1">
        <v>6090.2190000000001</v>
      </c>
      <c r="G27" s="11">
        <v>1</v>
      </c>
      <c r="H27" s="1">
        <v>60</v>
      </c>
      <c r="I27" s="1" t="s">
        <v>32</v>
      </c>
      <c r="J27" s="1">
        <v>3922.5</v>
      </c>
      <c r="K27" s="1">
        <f t="shared" si="2"/>
        <v>123.3090000000002</v>
      </c>
      <c r="L27" s="1"/>
      <c r="M27" s="1"/>
      <c r="N27" s="7">
        <v>800</v>
      </c>
      <c r="O27" s="1">
        <v>1300</v>
      </c>
      <c r="P27" s="1">
        <f t="shared" si="3"/>
        <v>809.16180000000008</v>
      </c>
      <c r="Q27" s="5"/>
      <c r="R27" s="5"/>
      <c r="S27" s="1"/>
      <c r="T27" s="1">
        <f t="shared" si="5"/>
        <v>9.1331783087140295</v>
      </c>
      <c r="U27" s="1">
        <f t="shared" si="6"/>
        <v>9.1331783087140295</v>
      </c>
      <c r="V27" s="1">
        <v>786.49440000000004</v>
      </c>
      <c r="W27" s="1">
        <v>817.29719999999998</v>
      </c>
      <c r="X27" s="1">
        <v>945.35599999999999</v>
      </c>
      <c r="Y27" s="1">
        <v>891.83619999999996</v>
      </c>
      <c r="Z27" s="1">
        <v>685.91099999999994</v>
      </c>
      <c r="AA27" s="1">
        <v>685.08040000000005</v>
      </c>
      <c r="AB27" s="1"/>
      <c r="AC27" s="1">
        <f t="shared" si="4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31</v>
      </c>
      <c r="C28" s="1">
        <v>585.05499999999995</v>
      </c>
      <c r="D28" s="1">
        <v>74.09</v>
      </c>
      <c r="E28" s="1">
        <v>139.791</v>
      </c>
      <c r="F28" s="1">
        <v>470.88200000000001</v>
      </c>
      <c r="G28" s="11">
        <v>1</v>
      </c>
      <c r="H28" s="1">
        <v>50</v>
      </c>
      <c r="I28" s="1" t="s">
        <v>32</v>
      </c>
      <c r="J28" s="1">
        <v>129.30000000000001</v>
      </c>
      <c r="K28" s="1">
        <f t="shared" si="2"/>
        <v>10.490999999999985</v>
      </c>
      <c r="L28" s="1"/>
      <c r="M28" s="1"/>
      <c r="N28" s="7"/>
      <c r="O28" s="1">
        <v>0</v>
      </c>
      <c r="P28" s="1">
        <f t="shared" si="3"/>
        <v>27.958199999999998</v>
      </c>
      <c r="Q28" s="5"/>
      <c r="R28" s="5"/>
      <c r="S28" s="1"/>
      <c r="T28" s="1">
        <f t="shared" si="5"/>
        <v>16.842357519439737</v>
      </c>
      <c r="U28" s="1">
        <f t="shared" si="6"/>
        <v>16.842357519439737</v>
      </c>
      <c r="V28" s="1">
        <v>29.9984</v>
      </c>
      <c r="W28" s="1">
        <v>33.274000000000001</v>
      </c>
      <c r="X28" s="1">
        <v>56.543799999999997</v>
      </c>
      <c r="Y28" s="1">
        <v>62.442799999999998</v>
      </c>
      <c r="Z28" s="1">
        <v>47.911799999999999</v>
      </c>
      <c r="AA28" s="1">
        <v>48.9268</v>
      </c>
      <c r="AB28" s="1" t="s">
        <v>42</v>
      </c>
      <c r="AC28" s="1">
        <f t="shared" si="4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31</v>
      </c>
      <c r="C29" s="1">
        <v>1877.5060000000001</v>
      </c>
      <c r="D29" s="1">
        <v>2063.857</v>
      </c>
      <c r="E29" s="1">
        <v>1240.8510000000001</v>
      </c>
      <c r="F29" s="1">
        <v>2464.4009999999998</v>
      </c>
      <c r="G29" s="11">
        <v>1</v>
      </c>
      <c r="H29" s="1">
        <v>55</v>
      </c>
      <c r="I29" s="1" t="s">
        <v>32</v>
      </c>
      <c r="J29" s="1">
        <v>1201.24</v>
      </c>
      <c r="K29" s="1">
        <f t="shared" si="2"/>
        <v>39.611000000000104</v>
      </c>
      <c r="L29" s="1"/>
      <c r="M29" s="1"/>
      <c r="N29" s="7"/>
      <c r="O29" s="1">
        <v>0</v>
      </c>
      <c r="P29" s="1">
        <f t="shared" si="3"/>
        <v>248.17020000000002</v>
      </c>
      <c r="Q29" s="5"/>
      <c r="R29" s="5"/>
      <c r="S29" s="1"/>
      <c r="T29" s="1">
        <f t="shared" si="5"/>
        <v>9.9302857474426816</v>
      </c>
      <c r="U29" s="1">
        <f t="shared" si="6"/>
        <v>9.9302857474426816</v>
      </c>
      <c r="V29" s="1">
        <v>225.506</v>
      </c>
      <c r="W29" s="1">
        <v>234.01859999999999</v>
      </c>
      <c r="X29" s="1">
        <v>330.95359999999999</v>
      </c>
      <c r="Y29" s="1">
        <v>341.26780000000002</v>
      </c>
      <c r="Z29" s="1">
        <v>248.86160000000001</v>
      </c>
      <c r="AA29" s="1">
        <v>254.05719999999999</v>
      </c>
      <c r="AB29" s="1"/>
      <c r="AC29" s="1">
        <f t="shared" si="4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31</v>
      </c>
      <c r="C30" s="1">
        <v>3496.8850000000002</v>
      </c>
      <c r="D30" s="1">
        <v>3081.8</v>
      </c>
      <c r="E30" s="1">
        <v>2687.018</v>
      </c>
      <c r="F30" s="1">
        <v>3320.6410000000001</v>
      </c>
      <c r="G30" s="11">
        <v>1</v>
      </c>
      <c r="H30" s="1">
        <v>60</v>
      </c>
      <c r="I30" s="1" t="s">
        <v>32</v>
      </c>
      <c r="J30" s="1">
        <v>2607.5</v>
      </c>
      <c r="K30" s="1">
        <f t="shared" si="2"/>
        <v>79.518000000000029</v>
      </c>
      <c r="L30" s="1"/>
      <c r="M30" s="1"/>
      <c r="N30" s="7">
        <v>900</v>
      </c>
      <c r="O30" s="1">
        <v>1300</v>
      </c>
      <c r="P30" s="1">
        <f t="shared" si="3"/>
        <v>537.40359999999998</v>
      </c>
      <c r="Q30" s="5"/>
      <c r="R30" s="5"/>
      <c r="S30" s="1"/>
      <c r="T30" s="1">
        <f t="shared" si="5"/>
        <v>8.5980834516181126</v>
      </c>
      <c r="U30" s="1">
        <f t="shared" si="6"/>
        <v>8.5980834516181126</v>
      </c>
      <c r="V30" s="1">
        <v>514.82240000000002</v>
      </c>
      <c r="W30" s="1">
        <v>504.18740000000003</v>
      </c>
      <c r="X30" s="1">
        <v>556.65480000000002</v>
      </c>
      <c r="Y30" s="1">
        <v>585.44179999999994</v>
      </c>
      <c r="Z30" s="1">
        <v>501.19799999999998</v>
      </c>
      <c r="AA30" s="1">
        <v>515.08860000000004</v>
      </c>
      <c r="AB30" s="1"/>
      <c r="AC30" s="1">
        <f t="shared" si="4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31</v>
      </c>
      <c r="C31" s="1">
        <v>2499.6439999999998</v>
      </c>
      <c r="D31" s="1">
        <v>2638.16</v>
      </c>
      <c r="E31" s="1">
        <v>1550.5509999999999</v>
      </c>
      <c r="F31" s="1">
        <v>3270.105</v>
      </c>
      <c r="G31" s="11">
        <v>1</v>
      </c>
      <c r="H31" s="1">
        <v>60</v>
      </c>
      <c r="I31" s="1" t="s">
        <v>32</v>
      </c>
      <c r="J31" s="1">
        <v>1520.1</v>
      </c>
      <c r="K31" s="1">
        <f t="shared" si="2"/>
        <v>30.451000000000022</v>
      </c>
      <c r="L31" s="1"/>
      <c r="M31" s="1"/>
      <c r="N31" s="7"/>
      <c r="O31" s="1">
        <v>0</v>
      </c>
      <c r="P31" s="1">
        <f t="shared" si="3"/>
        <v>310.11019999999996</v>
      </c>
      <c r="Q31" s="5"/>
      <c r="R31" s="5"/>
      <c r="S31" s="1"/>
      <c r="T31" s="1">
        <f t="shared" si="5"/>
        <v>10.544977237124094</v>
      </c>
      <c r="U31" s="1">
        <f t="shared" si="6"/>
        <v>10.544977237124094</v>
      </c>
      <c r="V31" s="1">
        <v>320.78219999999999</v>
      </c>
      <c r="W31" s="1">
        <v>320.28300000000002</v>
      </c>
      <c r="X31" s="1">
        <v>432.8732</v>
      </c>
      <c r="Y31" s="1">
        <v>457.31799999999998</v>
      </c>
      <c r="Z31" s="1">
        <v>394.14679999999998</v>
      </c>
      <c r="AA31" s="1">
        <v>389.6336</v>
      </c>
      <c r="AB31" s="1"/>
      <c r="AC31" s="1">
        <f t="shared" si="4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31</v>
      </c>
      <c r="C32" s="1">
        <v>1216.751</v>
      </c>
      <c r="D32" s="1">
        <v>264.60000000000002</v>
      </c>
      <c r="E32" s="1">
        <v>550.35900000000004</v>
      </c>
      <c r="F32" s="1">
        <v>861.57</v>
      </c>
      <c r="G32" s="11">
        <v>1</v>
      </c>
      <c r="H32" s="1">
        <v>60</v>
      </c>
      <c r="I32" s="1" t="s">
        <v>32</v>
      </c>
      <c r="J32" s="1">
        <v>523.51499999999999</v>
      </c>
      <c r="K32" s="1">
        <f t="shared" si="2"/>
        <v>26.844000000000051</v>
      </c>
      <c r="L32" s="1"/>
      <c r="M32" s="1"/>
      <c r="N32" s="7"/>
      <c r="O32" s="1">
        <v>0</v>
      </c>
      <c r="P32" s="1">
        <f t="shared" si="3"/>
        <v>110.07180000000001</v>
      </c>
      <c r="Q32" s="5"/>
      <c r="R32" s="5"/>
      <c r="S32" s="1"/>
      <c r="T32" s="1">
        <f t="shared" si="5"/>
        <v>7.8273454236234894</v>
      </c>
      <c r="U32" s="1">
        <f t="shared" si="6"/>
        <v>7.8273454236234894</v>
      </c>
      <c r="V32" s="1">
        <v>79.892799999999994</v>
      </c>
      <c r="W32" s="1">
        <v>83.241200000000006</v>
      </c>
      <c r="X32" s="1">
        <v>131.0822</v>
      </c>
      <c r="Y32" s="1">
        <v>134.12979999999999</v>
      </c>
      <c r="Z32" s="1">
        <v>110.99079999999999</v>
      </c>
      <c r="AA32" s="1">
        <v>106.7688</v>
      </c>
      <c r="AB32" s="1"/>
      <c r="AC32" s="1">
        <f t="shared" si="4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31</v>
      </c>
      <c r="C33" s="1">
        <v>1236.777</v>
      </c>
      <c r="D33" s="1">
        <v>321.03199999999998</v>
      </c>
      <c r="E33" s="1">
        <v>589.41999999999996</v>
      </c>
      <c r="F33" s="1">
        <v>876.22699999999998</v>
      </c>
      <c r="G33" s="11">
        <v>1</v>
      </c>
      <c r="H33" s="1">
        <v>60</v>
      </c>
      <c r="I33" s="1" t="s">
        <v>32</v>
      </c>
      <c r="J33" s="1">
        <v>558.80499999999995</v>
      </c>
      <c r="K33" s="1">
        <f t="shared" si="2"/>
        <v>30.615000000000009</v>
      </c>
      <c r="L33" s="1"/>
      <c r="M33" s="1"/>
      <c r="N33" s="7"/>
      <c r="O33" s="1">
        <v>0</v>
      </c>
      <c r="P33" s="1">
        <f t="shared" si="3"/>
        <v>117.88399999999999</v>
      </c>
      <c r="Q33" s="5"/>
      <c r="R33" s="5"/>
      <c r="S33" s="1"/>
      <c r="T33" s="1">
        <f t="shared" si="5"/>
        <v>7.4329595195276719</v>
      </c>
      <c r="U33" s="1">
        <f t="shared" si="6"/>
        <v>7.4329595195276719</v>
      </c>
      <c r="V33" s="1">
        <v>86.811199999999999</v>
      </c>
      <c r="W33" s="1">
        <v>90.954399999999993</v>
      </c>
      <c r="X33" s="1">
        <v>140.96639999999999</v>
      </c>
      <c r="Y33" s="1">
        <v>141.1524</v>
      </c>
      <c r="Z33" s="1">
        <v>131.07239999999999</v>
      </c>
      <c r="AA33" s="1">
        <v>132.8004</v>
      </c>
      <c r="AB33" s="1"/>
      <c r="AC33" s="1">
        <f t="shared" si="4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31</v>
      </c>
      <c r="C34" s="1">
        <v>960.41800000000001</v>
      </c>
      <c r="D34" s="1">
        <v>806.66899999999998</v>
      </c>
      <c r="E34" s="1">
        <v>653.64800000000002</v>
      </c>
      <c r="F34" s="1">
        <v>983.16200000000003</v>
      </c>
      <c r="G34" s="11">
        <v>1</v>
      </c>
      <c r="H34" s="1">
        <v>60</v>
      </c>
      <c r="I34" s="1" t="s">
        <v>32</v>
      </c>
      <c r="J34" s="1">
        <v>620.70500000000004</v>
      </c>
      <c r="K34" s="1">
        <f t="shared" si="2"/>
        <v>32.942999999999984</v>
      </c>
      <c r="L34" s="1"/>
      <c r="M34" s="1"/>
      <c r="N34" s="7"/>
      <c r="O34" s="1">
        <v>0</v>
      </c>
      <c r="P34" s="1">
        <f t="shared" si="3"/>
        <v>130.7296</v>
      </c>
      <c r="Q34" s="5"/>
      <c r="R34" s="5"/>
      <c r="S34" s="1"/>
      <c r="T34" s="1">
        <f t="shared" si="5"/>
        <v>7.5205768242234354</v>
      </c>
      <c r="U34" s="1">
        <f t="shared" si="6"/>
        <v>7.5205768242234354</v>
      </c>
      <c r="V34" s="1">
        <v>112.871</v>
      </c>
      <c r="W34" s="1">
        <v>116.3308</v>
      </c>
      <c r="X34" s="1">
        <v>158.8604</v>
      </c>
      <c r="Y34" s="1">
        <v>164.63579999999999</v>
      </c>
      <c r="Z34" s="1">
        <v>161.98939999999999</v>
      </c>
      <c r="AA34" s="1">
        <v>159.4914</v>
      </c>
      <c r="AB34" s="1"/>
      <c r="AC34" s="1">
        <f t="shared" si="4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31</v>
      </c>
      <c r="C35" s="1">
        <v>123.658</v>
      </c>
      <c r="D35" s="1">
        <v>79.722999999999999</v>
      </c>
      <c r="E35" s="1">
        <v>77.010999999999996</v>
      </c>
      <c r="F35" s="1">
        <v>112.247</v>
      </c>
      <c r="G35" s="11">
        <v>1</v>
      </c>
      <c r="H35" s="1">
        <v>35</v>
      </c>
      <c r="I35" s="1" t="s">
        <v>32</v>
      </c>
      <c r="J35" s="1">
        <v>74.3</v>
      </c>
      <c r="K35" s="1">
        <f t="shared" si="2"/>
        <v>2.7109999999999985</v>
      </c>
      <c r="L35" s="1"/>
      <c r="M35" s="1"/>
      <c r="N35" s="7">
        <v>46.365300000000083</v>
      </c>
      <c r="O35" s="1">
        <v>0</v>
      </c>
      <c r="P35" s="1">
        <f t="shared" si="3"/>
        <v>15.402199999999999</v>
      </c>
      <c r="Q35" s="5"/>
      <c r="R35" s="16" t="s">
        <v>151</v>
      </c>
      <c r="S35" s="17" t="s">
        <v>152</v>
      </c>
      <c r="T35" s="1">
        <f t="shared" si="5"/>
        <v>7.2877251301762094</v>
      </c>
      <c r="U35" s="1">
        <f t="shared" si="6"/>
        <v>7.2877251301762094</v>
      </c>
      <c r="V35" s="1">
        <v>17.8308</v>
      </c>
      <c r="W35" s="1">
        <v>22.246600000000001</v>
      </c>
      <c r="X35" s="1">
        <v>20.476600000000001</v>
      </c>
      <c r="Y35" s="1">
        <v>12.686</v>
      </c>
      <c r="Z35" s="1">
        <v>24.606200000000001</v>
      </c>
      <c r="AA35" s="1">
        <v>26.148599999999998</v>
      </c>
      <c r="AB35" s="1"/>
      <c r="AC35" s="1">
        <f t="shared" si="4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31</v>
      </c>
      <c r="C36" s="1">
        <v>470.62</v>
      </c>
      <c r="D36" s="1">
        <v>83.132999999999996</v>
      </c>
      <c r="E36" s="1">
        <v>246.99700000000001</v>
      </c>
      <c r="F36" s="1">
        <v>220.09700000000001</v>
      </c>
      <c r="G36" s="11">
        <v>1</v>
      </c>
      <c r="H36" s="1">
        <v>30</v>
      </c>
      <c r="I36" s="1" t="s">
        <v>32</v>
      </c>
      <c r="J36" s="1">
        <v>252.4</v>
      </c>
      <c r="K36" s="1">
        <f t="shared" ref="K36:K67" si="7">E36-J36</f>
        <v>-5.4029999999999916</v>
      </c>
      <c r="L36" s="1"/>
      <c r="M36" s="1"/>
      <c r="N36" s="7">
        <v>221.24780000000021</v>
      </c>
      <c r="O36" s="1">
        <v>106.8639999999999</v>
      </c>
      <c r="P36" s="1">
        <f t="shared" si="3"/>
        <v>49.3994</v>
      </c>
      <c r="Q36" s="5"/>
      <c r="R36" s="16" t="s">
        <v>151</v>
      </c>
      <c r="S36" s="17" t="s">
        <v>152</v>
      </c>
      <c r="T36" s="1">
        <f t="shared" si="5"/>
        <v>6.6187241140580637</v>
      </c>
      <c r="U36" s="1">
        <f t="shared" si="6"/>
        <v>6.6187241140580637</v>
      </c>
      <c r="V36" s="1">
        <v>63.225999999999999</v>
      </c>
      <c r="W36" s="1">
        <v>63.387</v>
      </c>
      <c r="X36" s="1">
        <v>61.049199999999999</v>
      </c>
      <c r="Y36" s="1">
        <v>61.534000000000013</v>
      </c>
      <c r="Z36" s="1">
        <v>72.266600000000011</v>
      </c>
      <c r="AA36" s="1">
        <v>79.852000000000004</v>
      </c>
      <c r="AB36" s="1"/>
      <c r="AC36" s="1">
        <f t="shared" si="4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31</v>
      </c>
      <c r="C37" s="1">
        <v>522.98800000000006</v>
      </c>
      <c r="D37" s="1"/>
      <c r="E37" s="1">
        <v>208.02</v>
      </c>
      <c r="F37" s="1">
        <v>225.57499999999999</v>
      </c>
      <c r="G37" s="11">
        <v>1</v>
      </c>
      <c r="H37" s="1">
        <v>30</v>
      </c>
      <c r="I37" s="1" t="s">
        <v>32</v>
      </c>
      <c r="J37" s="1">
        <v>203.8</v>
      </c>
      <c r="K37" s="1">
        <f t="shared" si="7"/>
        <v>4.2199999999999989</v>
      </c>
      <c r="L37" s="1"/>
      <c r="M37" s="1"/>
      <c r="N37" s="7"/>
      <c r="O37" s="1">
        <v>97.979600000000062</v>
      </c>
      <c r="P37" s="1">
        <f t="shared" si="3"/>
        <v>41.603999999999999</v>
      </c>
      <c r="Q37" s="5"/>
      <c r="R37" s="5"/>
      <c r="S37" s="1"/>
      <c r="T37" s="1">
        <f t="shared" si="5"/>
        <v>7.777007018555909</v>
      </c>
      <c r="U37" s="1">
        <f t="shared" si="6"/>
        <v>7.777007018555909</v>
      </c>
      <c r="V37" s="1">
        <v>41.108400000000003</v>
      </c>
      <c r="W37" s="1">
        <v>34.425400000000003</v>
      </c>
      <c r="X37" s="1">
        <v>49.938000000000002</v>
      </c>
      <c r="Y37" s="1">
        <v>53.852400000000003</v>
      </c>
      <c r="Z37" s="1">
        <v>54.2134</v>
      </c>
      <c r="AA37" s="1">
        <v>52.370399999999997</v>
      </c>
      <c r="AB37" s="1"/>
      <c r="AC37" s="1">
        <f t="shared" si="4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31</v>
      </c>
      <c r="C38" s="1">
        <v>983.74099999999999</v>
      </c>
      <c r="D38" s="1"/>
      <c r="E38" s="1">
        <v>410.84500000000003</v>
      </c>
      <c r="F38" s="1">
        <v>461.39100000000002</v>
      </c>
      <c r="G38" s="11">
        <v>1</v>
      </c>
      <c r="H38" s="1">
        <v>30</v>
      </c>
      <c r="I38" s="1" t="s">
        <v>32</v>
      </c>
      <c r="J38" s="1">
        <v>407.7</v>
      </c>
      <c r="K38" s="1">
        <f t="shared" si="7"/>
        <v>3.1450000000000387</v>
      </c>
      <c r="L38" s="1"/>
      <c r="M38" s="1"/>
      <c r="N38" s="7"/>
      <c r="O38" s="1">
        <v>154.1116000000001</v>
      </c>
      <c r="P38" s="1">
        <f t="shared" ref="P38:P69" si="8">E38/5</f>
        <v>82.169000000000011</v>
      </c>
      <c r="Q38" s="5"/>
      <c r="R38" s="5"/>
      <c r="S38" s="1"/>
      <c r="T38" s="1">
        <f t="shared" si="5"/>
        <v>7.4906911365600175</v>
      </c>
      <c r="U38" s="1">
        <f t="shared" si="6"/>
        <v>7.4906911365600175</v>
      </c>
      <c r="V38" s="1">
        <v>78.554600000000008</v>
      </c>
      <c r="W38" s="1">
        <v>74.990399999999994</v>
      </c>
      <c r="X38" s="1">
        <v>95.513800000000003</v>
      </c>
      <c r="Y38" s="1">
        <v>109.1118</v>
      </c>
      <c r="Z38" s="1">
        <v>120.29940000000001</v>
      </c>
      <c r="AA38" s="1">
        <v>117.4646</v>
      </c>
      <c r="AB38" s="1"/>
      <c r="AC38" s="1">
        <f t="shared" ref="AC38:AC69" si="9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31</v>
      </c>
      <c r="C39" s="1">
        <v>290.65600000000001</v>
      </c>
      <c r="D39" s="1">
        <v>105.633</v>
      </c>
      <c r="E39" s="1">
        <v>96.807000000000002</v>
      </c>
      <c r="F39" s="1">
        <v>266.83999999999997</v>
      </c>
      <c r="G39" s="11">
        <v>1</v>
      </c>
      <c r="H39" s="1">
        <v>45</v>
      </c>
      <c r="I39" s="1" t="s">
        <v>32</v>
      </c>
      <c r="J39" s="1">
        <v>90.9</v>
      </c>
      <c r="K39" s="1">
        <f t="shared" si="7"/>
        <v>5.9069999999999965</v>
      </c>
      <c r="L39" s="1"/>
      <c r="M39" s="1"/>
      <c r="N39" s="7"/>
      <c r="O39" s="1">
        <v>0</v>
      </c>
      <c r="P39" s="1">
        <f t="shared" si="8"/>
        <v>19.3614</v>
      </c>
      <c r="Q39" s="5"/>
      <c r="R39" s="5"/>
      <c r="S39" s="1"/>
      <c r="T39" s="1">
        <f t="shared" si="5"/>
        <v>13.782061214581589</v>
      </c>
      <c r="U39" s="1">
        <f t="shared" si="6"/>
        <v>13.782061214581589</v>
      </c>
      <c r="V39" s="1">
        <v>20.766999999999999</v>
      </c>
      <c r="W39" s="1">
        <v>17.829999999999998</v>
      </c>
      <c r="X39" s="1">
        <v>32.825000000000003</v>
      </c>
      <c r="Y39" s="1">
        <v>30.616</v>
      </c>
      <c r="Z39" s="1">
        <v>28.944400000000002</v>
      </c>
      <c r="AA39" s="1">
        <v>37.006</v>
      </c>
      <c r="AB39" s="1"/>
      <c r="AC39" s="1">
        <f t="shared" si="9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31</v>
      </c>
      <c r="C40" s="1">
        <v>199.30199999999999</v>
      </c>
      <c r="D40" s="1">
        <v>41.189</v>
      </c>
      <c r="E40" s="1">
        <v>55.198</v>
      </c>
      <c r="F40" s="1">
        <v>174.54400000000001</v>
      </c>
      <c r="G40" s="11">
        <v>1</v>
      </c>
      <c r="H40" s="1">
        <v>40</v>
      </c>
      <c r="I40" s="1" t="s">
        <v>32</v>
      </c>
      <c r="J40" s="1">
        <v>57.8</v>
      </c>
      <c r="K40" s="1">
        <f t="shared" si="7"/>
        <v>-2.6019999999999968</v>
      </c>
      <c r="L40" s="1"/>
      <c r="M40" s="1"/>
      <c r="N40" s="7"/>
      <c r="O40" s="1">
        <v>0</v>
      </c>
      <c r="P40" s="1">
        <f t="shared" si="8"/>
        <v>11.0396</v>
      </c>
      <c r="Q40" s="5"/>
      <c r="R40" s="5"/>
      <c r="S40" s="1"/>
      <c r="T40" s="1">
        <f t="shared" si="5"/>
        <v>15.810717779629698</v>
      </c>
      <c r="U40" s="1">
        <f t="shared" si="6"/>
        <v>15.810717779629698</v>
      </c>
      <c r="V40" s="1">
        <v>8.5864000000000011</v>
      </c>
      <c r="W40" s="1">
        <v>6.1886000000000001</v>
      </c>
      <c r="X40" s="1">
        <v>20.017199999999999</v>
      </c>
      <c r="Y40" s="1">
        <v>20.000800000000002</v>
      </c>
      <c r="Z40" s="1">
        <v>28.382400000000001</v>
      </c>
      <c r="AA40" s="1">
        <v>27.578199999999999</v>
      </c>
      <c r="AB40" s="1" t="s">
        <v>42</v>
      </c>
      <c r="AC40" s="1">
        <f t="shared" si="9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31</v>
      </c>
      <c r="C41" s="1">
        <v>2642.2240000000002</v>
      </c>
      <c r="D41" s="1">
        <v>447.80900000000003</v>
      </c>
      <c r="E41" s="1">
        <v>1434.4</v>
      </c>
      <c r="F41" s="1">
        <v>1357.674</v>
      </c>
      <c r="G41" s="11">
        <v>1</v>
      </c>
      <c r="H41" s="1">
        <v>40</v>
      </c>
      <c r="I41" s="1" t="s">
        <v>32</v>
      </c>
      <c r="J41" s="1">
        <v>1388.1</v>
      </c>
      <c r="K41" s="1">
        <f t="shared" si="7"/>
        <v>46.300000000000182</v>
      </c>
      <c r="L41" s="1"/>
      <c r="M41" s="1"/>
      <c r="N41" s="7">
        <v>89.030600000000732</v>
      </c>
      <c r="O41" s="1">
        <v>650</v>
      </c>
      <c r="P41" s="1">
        <f t="shared" si="8"/>
        <v>286.88</v>
      </c>
      <c r="Q41" s="5"/>
      <c r="R41" s="16" t="s">
        <v>151</v>
      </c>
      <c r="S41" s="17" t="s">
        <v>152</v>
      </c>
      <c r="T41" s="1">
        <f t="shared" si="5"/>
        <v>6.9983059118795312</v>
      </c>
      <c r="U41" s="1">
        <f t="shared" si="6"/>
        <v>6.9983059118795312</v>
      </c>
      <c r="V41" s="1">
        <v>244.74420000000001</v>
      </c>
      <c r="W41" s="1">
        <v>231.02080000000001</v>
      </c>
      <c r="X41" s="1">
        <v>286.83139999999997</v>
      </c>
      <c r="Y41" s="1">
        <v>299.95119999999997</v>
      </c>
      <c r="Z41" s="1">
        <v>362.17880000000002</v>
      </c>
      <c r="AA41" s="1">
        <v>368.00259999999997</v>
      </c>
      <c r="AB41" s="1" t="s">
        <v>76</v>
      </c>
      <c r="AC41" s="1">
        <f t="shared" si="9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31</v>
      </c>
      <c r="C42" s="1">
        <v>235.46899999999999</v>
      </c>
      <c r="D42" s="1"/>
      <c r="E42" s="1">
        <v>125.48</v>
      </c>
      <c r="F42" s="1">
        <v>96.828000000000003</v>
      </c>
      <c r="G42" s="11">
        <v>1</v>
      </c>
      <c r="H42" s="1">
        <v>35</v>
      </c>
      <c r="I42" s="1" t="s">
        <v>32</v>
      </c>
      <c r="J42" s="1">
        <v>125.8</v>
      </c>
      <c r="K42" s="1">
        <f t="shared" si="7"/>
        <v>-0.31999999999999318</v>
      </c>
      <c r="L42" s="1"/>
      <c r="M42" s="1"/>
      <c r="N42" s="7"/>
      <c r="O42" s="1">
        <v>32.000999999999998</v>
      </c>
      <c r="P42" s="1">
        <f t="shared" si="8"/>
        <v>25.096</v>
      </c>
      <c r="Q42" s="5"/>
      <c r="R42" s="5"/>
      <c r="S42" s="1"/>
      <c r="T42" s="1">
        <f t="shared" si="5"/>
        <v>5.1334475613643615</v>
      </c>
      <c r="U42" s="1">
        <f t="shared" si="6"/>
        <v>5.1334475613643615</v>
      </c>
      <c r="V42" s="1">
        <v>20.224</v>
      </c>
      <c r="W42" s="1">
        <v>17.664999999999999</v>
      </c>
      <c r="X42" s="1">
        <v>20.4238</v>
      </c>
      <c r="Y42" s="1">
        <v>21.325800000000001</v>
      </c>
      <c r="Z42" s="1">
        <v>27.831800000000001</v>
      </c>
      <c r="AA42" s="1">
        <v>42.77</v>
      </c>
      <c r="AB42" s="1"/>
      <c r="AC42" s="1">
        <f t="shared" si="9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2" t="s">
        <v>78</v>
      </c>
      <c r="B43" s="22" t="s">
        <v>31</v>
      </c>
      <c r="C43" s="22"/>
      <c r="D43" s="22">
        <v>1.37</v>
      </c>
      <c r="E43" s="22"/>
      <c r="F43" s="22"/>
      <c r="G43" s="23">
        <v>0</v>
      </c>
      <c r="H43" s="22">
        <v>45</v>
      </c>
      <c r="I43" s="22" t="s">
        <v>32</v>
      </c>
      <c r="J43" s="22">
        <v>17.3</v>
      </c>
      <c r="K43" s="22">
        <f t="shared" si="7"/>
        <v>-17.3</v>
      </c>
      <c r="L43" s="22"/>
      <c r="M43" s="22"/>
      <c r="N43" s="24"/>
      <c r="O43" s="22"/>
      <c r="P43" s="22">
        <f t="shared" si="8"/>
        <v>0</v>
      </c>
      <c r="Q43" s="25"/>
      <c r="R43" s="25"/>
      <c r="S43" s="22"/>
      <c r="T43" s="22" t="e">
        <f t="shared" si="5"/>
        <v>#DIV/0!</v>
      </c>
      <c r="U43" s="22" t="e">
        <f t="shared" si="6"/>
        <v>#DIV/0!</v>
      </c>
      <c r="V43" s="22">
        <v>0</v>
      </c>
      <c r="W43" s="22">
        <v>0.27400000000000002</v>
      </c>
      <c r="X43" s="22">
        <v>0</v>
      </c>
      <c r="Y43" s="22">
        <v>0</v>
      </c>
      <c r="Z43" s="22">
        <v>-0.25</v>
      </c>
      <c r="AA43" s="22">
        <v>-0.25</v>
      </c>
      <c r="AB43" s="22" t="s">
        <v>79</v>
      </c>
      <c r="AC43" s="22">
        <f t="shared" si="9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31</v>
      </c>
      <c r="C44" s="1">
        <v>318.02999999999997</v>
      </c>
      <c r="D44" s="1">
        <v>115.988</v>
      </c>
      <c r="E44" s="1">
        <v>157.08600000000001</v>
      </c>
      <c r="F44" s="1">
        <v>206.815</v>
      </c>
      <c r="G44" s="11">
        <v>1</v>
      </c>
      <c r="H44" s="1">
        <v>30</v>
      </c>
      <c r="I44" s="1" t="s">
        <v>32</v>
      </c>
      <c r="J44" s="1">
        <v>156.80000000000001</v>
      </c>
      <c r="K44" s="1">
        <f t="shared" si="7"/>
        <v>0.28600000000000136</v>
      </c>
      <c r="L44" s="1"/>
      <c r="M44" s="1"/>
      <c r="N44" s="7">
        <v>2.6894999999998959</v>
      </c>
      <c r="O44" s="1">
        <v>133.5227999999999</v>
      </c>
      <c r="P44" s="1">
        <f t="shared" si="8"/>
        <v>31.417200000000001</v>
      </c>
      <c r="Q44" s="5"/>
      <c r="R44" s="5"/>
      <c r="S44" s="1"/>
      <c r="T44" s="1">
        <f t="shared" si="5"/>
        <v>10.832849521917927</v>
      </c>
      <c r="U44" s="1">
        <f t="shared" si="6"/>
        <v>10.832849521917927</v>
      </c>
      <c r="V44" s="1">
        <v>38.062800000000003</v>
      </c>
      <c r="W44" s="1">
        <v>34.045200000000001</v>
      </c>
      <c r="X44" s="1">
        <v>42.356000000000002</v>
      </c>
      <c r="Y44" s="1">
        <v>40.790399999999998</v>
      </c>
      <c r="Z44" s="1">
        <v>52.8322</v>
      </c>
      <c r="AA44" s="1">
        <v>54.596600000000002</v>
      </c>
      <c r="AB44" s="1"/>
      <c r="AC44" s="1">
        <f t="shared" si="9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81</v>
      </c>
      <c r="B45" s="1" t="s">
        <v>31</v>
      </c>
      <c r="C45" s="1">
        <v>66.173000000000002</v>
      </c>
      <c r="D45" s="1">
        <v>29.844000000000001</v>
      </c>
      <c r="E45" s="1">
        <v>23.960999999999999</v>
      </c>
      <c r="F45" s="1">
        <v>64.335999999999999</v>
      </c>
      <c r="G45" s="11">
        <v>1</v>
      </c>
      <c r="H45" s="1">
        <v>45</v>
      </c>
      <c r="I45" s="1" t="s">
        <v>32</v>
      </c>
      <c r="J45" s="1">
        <v>21.2</v>
      </c>
      <c r="K45" s="1">
        <f t="shared" si="7"/>
        <v>2.7609999999999992</v>
      </c>
      <c r="L45" s="1"/>
      <c r="M45" s="1"/>
      <c r="N45" s="7">
        <v>20</v>
      </c>
      <c r="O45" s="1">
        <v>0</v>
      </c>
      <c r="P45" s="1">
        <f t="shared" si="8"/>
        <v>4.7921999999999993</v>
      </c>
      <c r="Q45" s="5"/>
      <c r="R45" s="5"/>
      <c r="S45" s="1"/>
      <c r="T45" s="1">
        <f t="shared" si="5"/>
        <v>13.42514920078461</v>
      </c>
      <c r="U45" s="1">
        <f t="shared" si="6"/>
        <v>13.42514920078461</v>
      </c>
      <c r="V45" s="1">
        <v>4.2237999999999998</v>
      </c>
      <c r="W45" s="1">
        <v>4.2316000000000003</v>
      </c>
      <c r="X45" s="1">
        <v>8.2360000000000007</v>
      </c>
      <c r="Y45" s="1">
        <v>7.827</v>
      </c>
      <c r="Z45" s="1">
        <v>5.6936</v>
      </c>
      <c r="AA45" s="1">
        <v>3.7023999999999999</v>
      </c>
      <c r="AB45" s="1" t="s">
        <v>42</v>
      </c>
      <c r="AC45" s="1">
        <f t="shared" si="9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31</v>
      </c>
      <c r="C46" s="1">
        <v>142.684</v>
      </c>
      <c r="D46" s="1">
        <v>114.46299999999999</v>
      </c>
      <c r="E46" s="1">
        <v>128.05099999999999</v>
      </c>
      <c r="F46" s="1">
        <v>125.164</v>
      </c>
      <c r="G46" s="11">
        <v>1</v>
      </c>
      <c r="H46" s="1">
        <v>45</v>
      </c>
      <c r="I46" s="1" t="s">
        <v>32</v>
      </c>
      <c r="J46" s="1">
        <v>125.3</v>
      </c>
      <c r="K46" s="1">
        <f t="shared" si="7"/>
        <v>2.7509999999999906</v>
      </c>
      <c r="L46" s="1"/>
      <c r="M46" s="1"/>
      <c r="N46" s="7">
        <v>97.636299999999977</v>
      </c>
      <c r="O46" s="1">
        <v>62.171400000000027</v>
      </c>
      <c r="P46" s="1">
        <f t="shared" si="8"/>
        <v>25.610199999999999</v>
      </c>
      <c r="Q46" s="5"/>
      <c r="R46" s="16" t="s">
        <v>151</v>
      </c>
      <c r="S46" s="17" t="s">
        <v>152</v>
      </c>
      <c r="T46" s="1">
        <f t="shared" si="5"/>
        <v>7.3148745421746035</v>
      </c>
      <c r="U46" s="1">
        <f t="shared" si="6"/>
        <v>7.3148745421746035</v>
      </c>
      <c r="V46" s="1">
        <v>24.459199999999999</v>
      </c>
      <c r="W46" s="1">
        <v>24.373000000000001</v>
      </c>
      <c r="X46" s="1">
        <v>20.9878</v>
      </c>
      <c r="Y46" s="1">
        <v>16.855799999999999</v>
      </c>
      <c r="Z46" s="1">
        <v>10.960599999999999</v>
      </c>
      <c r="AA46" s="1">
        <v>8.3979999999999997</v>
      </c>
      <c r="AB46" s="1"/>
      <c r="AC46" s="1">
        <f t="shared" si="9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31</v>
      </c>
      <c r="C47" s="1">
        <v>166.87799999999999</v>
      </c>
      <c r="D47" s="1">
        <v>107.176</v>
      </c>
      <c r="E47" s="1">
        <v>81.582999999999998</v>
      </c>
      <c r="F47" s="1">
        <v>189.756</v>
      </c>
      <c r="G47" s="11">
        <v>1</v>
      </c>
      <c r="H47" s="1">
        <v>45</v>
      </c>
      <c r="I47" s="1" t="s">
        <v>32</v>
      </c>
      <c r="J47" s="1">
        <v>88.1</v>
      </c>
      <c r="K47" s="1">
        <f t="shared" si="7"/>
        <v>-6.5169999999999959</v>
      </c>
      <c r="L47" s="1"/>
      <c r="M47" s="1"/>
      <c r="N47" s="7"/>
      <c r="O47" s="1">
        <v>0</v>
      </c>
      <c r="P47" s="1">
        <f t="shared" si="8"/>
        <v>16.316600000000001</v>
      </c>
      <c r="Q47" s="5"/>
      <c r="R47" s="5"/>
      <c r="S47" s="1"/>
      <c r="T47" s="1">
        <f t="shared" si="5"/>
        <v>11.629628721669954</v>
      </c>
      <c r="U47" s="1">
        <f t="shared" si="6"/>
        <v>11.629628721669954</v>
      </c>
      <c r="V47" s="1">
        <v>14.8736</v>
      </c>
      <c r="W47" s="1">
        <v>17.3126</v>
      </c>
      <c r="X47" s="1">
        <v>22.465399999999999</v>
      </c>
      <c r="Y47" s="1">
        <v>19.415800000000001</v>
      </c>
      <c r="Z47" s="1">
        <v>19.674800000000001</v>
      </c>
      <c r="AA47" s="1">
        <v>15.246</v>
      </c>
      <c r="AB47" s="1"/>
      <c r="AC47" s="1">
        <f t="shared" si="9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40</v>
      </c>
      <c r="C48" s="1">
        <v>2586</v>
      </c>
      <c r="D48" s="1"/>
      <c r="E48" s="1">
        <v>1432</v>
      </c>
      <c r="F48" s="1">
        <v>925</v>
      </c>
      <c r="G48" s="11">
        <v>0.4</v>
      </c>
      <c r="H48" s="1">
        <v>45</v>
      </c>
      <c r="I48" s="1" t="s">
        <v>32</v>
      </c>
      <c r="J48" s="1">
        <v>1428</v>
      </c>
      <c r="K48" s="1">
        <f t="shared" si="7"/>
        <v>4</v>
      </c>
      <c r="L48" s="1"/>
      <c r="M48" s="1"/>
      <c r="N48" s="7">
        <v>867.60000000000036</v>
      </c>
      <c r="O48" s="1">
        <v>1000</v>
      </c>
      <c r="P48" s="1">
        <f t="shared" si="8"/>
        <v>286.39999999999998</v>
      </c>
      <c r="Q48" s="5"/>
      <c r="R48" s="16" t="s">
        <v>151</v>
      </c>
      <c r="S48" s="17" t="s">
        <v>152</v>
      </c>
      <c r="T48" s="1">
        <f t="shared" si="5"/>
        <v>6.7213687150837993</v>
      </c>
      <c r="U48" s="1">
        <f t="shared" si="6"/>
        <v>6.7213687150837993</v>
      </c>
      <c r="V48" s="1">
        <v>295</v>
      </c>
      <c r="W48" s="1">
        <v>266.60000000000002</v>
      </c>
      <c r="X48" s="1">
        <v>261.2</v>
      </c>
      <c r="Y48" s="1">
        <v>323</v>
      </c>
      <c r="Z48" s="1">
        <v>377.2</v>
      </c>
      <c r="AA48" s="1">
        <v>406</v>
      </c>
      <c r="AB48" s="1" t="s">
        <v>85</v>
      </c>
      <c r="AC48" s="1">
        <f t="shared" si="9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40</v>
      </c>
      <c r="C49" s="1">
        <v>460</v>
      </c>
      <c r="D49" s="1">
        <v>80</v>
      </c>
      <c r="E49" s="1">
        <v>284</v>
      </c>
      <c r="F49" s="1">
        <v>201</v>
      </c>
      <c r="G49" s="11">
        <v>0.45</v>
      </c>
      <c r="H49" s="1">
        <v>50</v>
      </c>
      <c r="I49" s="1" t="s">
        <v>32</v>
      </c>
      <c r="J49" s="1">
        <v>271</v>
      </c>
      <c r="K49" s="1">
        <f t="shared" si="7"/>
        <v>13</v>
      </c>
      <c r="L49" s="1"/>
      <c r="M49" s="1"/>
      <c r="N49" s="7">
        <v>108.8</v>
      </c>
      <c r="O49" s="1">
        <v>301.8</v>
      </c>
      <c r="P49" s="1">
        <f t="shared" si="8"/>
        <v>56.8</v>
      </c>
      <c r="Q49" s="5"/>
      <c r="R49" s="5"/>
      <c r="S49" s="1"/>
      <c r="T49" s="1">
        <f t="shared" si="5"/>
        <v>8.852112676056338</v>
      </c>
      <c r="U49" s="1">
        <f t="shared" si="6"/>
        <v>8.852112676056338</v>
      </c>
      <c r="V49" s="1">
        <v>58.6</v>
      </c>
      <c r="W49" s="1">
        <v>41.2</v>
      </c>
      <c r="X49" s="1">
        <v>47.6</v>
      </c>
      <c r="Y49" s="1">
        <v>47.2</v>
      </c>
      <c r="Z49" s="1">
        <v>42</v>
      </c>
      <c r="AA49" s="1">
        <v>42.2</v>
      </c>
      <c r="AB49" s="1"/>
      <c r="AC49" s="1">
        <f t="shared" si="9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31</v>
      </c>
      <c r="C50" s="1">
        <v>1176.0229999999999</v>
      </c>
      <c r="D50" s="1">
        <v>1007.207</v>
      </c>
      <c r="E50" s="1">
        <v>838.02099999999996</v>
      </c>
      <c r="F50" s="1">
        <v>1254.45</v>
      </c>
      <c r="G50" s="11">
        <v>1</v>
      </c>
      <c r="H50" s="1">
        <v>45</v>
      </c>
      <c r="I50" s="1" t="s">
        <v>32</v>
      </c>
      <c r="J50" s="1">
        <v>793.9</v>
      </c>
      <c r="K50" s="1">
        <f t="shared" si="7"/>
        <v>44.120999999999981</v>
      </c>
      <c r="L50" s="1"/>
      <c r="M50" s="1"/>
      <c r="N50" s="7"/>
      <c r="O50" s="1">
        <v>0</v>
      </c>
      <c r="P50" s="1">
        <f t="shared" si="8"/>
        <v>167.60419999999999</v>
      </c>
      <c r="Q50" s="5"/>
      <c r="R50" s="5"/>
      <c r="S50" s="1"/>
      <c r="T50" s="1">
        <f t="shared" si="5"/>
        <v>7.4845976413478903</v>
      </c>
      <c r="U50" s="1">
        <f t="shared" si="6"/>
        <v>7.4845976413478903</v>
      </c>
      <c r="V50" s="1">
        <v>139.39619999999999</v>
      </c>
      <c r="W50" s="1">
        <v>146.99520000000001</v>
      </c>
      <c r="X50" s="1">
        <v>200.7328</v>
      </c>
      <c r="Y50" s="1">
        <v>195.18700000000001</v>
      </c>
      <c r="Z50" s="1">
        <v>198.02080000000001</v>
      </c>
      <c r="AA50" s="1">
        <v>204.6832</v>
      </c>
      <c r="AB50" s="1"/>
      <c r="AC50" s="1">
        <f t="shared" si="9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40</v>
      </c>
      <c r="C51" s="1">
        <v>1025</v>
      </c>
      <c r="D51" s="1">
        <v>60</v>
      </c>
      <c r="E51" s="1">
        <v>753</v>
      </c>
      <c r="F51" s="1">
        <v>195</v>
      </c>
      <c r="G51" s="11">
        <v>0.35</v>
      </c>
      <c r="H51" s="1">
        <v>40</v>
      </c>
      <c r="I51" s="1" t="s">
        <v>32</v>
      </c>
      <c r="J51" s="1">
        <v>754</v>
      </c>
      <c r="K51" s="1">
        <f t="shared" si="7"/>
        <v>-1</v>
      </c>
      <c r="L51" s="1"/>
      <c r="M51" s="1"/>
      <c r="N51" s="7">
        <v>833.80000000000041</v>
      </c>
      <c r="O51" s="1">
        <v>700</v>
      </c>
      <c r="P51" s="1">
        <f t="shared" si="8"/>
        <v>150.6</v>
      </c>
      <c r="Q51" s="5"/>
      <c r="R51" s="16" t="s">
        <v>151</v>
      </c>
      <c r="S51" s="17" t="s">
        <v>152</v>
      </c>
      <c r="T51" s="1">
        <f t="shared" si="5"/>
        <v>5.9428950863213812</v>
      </c>
      <c r="U51" s="1">
        <f t="shared" si="6"/>
        <v>5.9428950863213812</v>
      </c>
      <c r="V51" s="1">
        <v>168.4</v>
      </c>
      <c r="W51" s="1">
        <v>145.80000000000001</v>
      </c>
      <c r="X51" s="1">
        <v>111.6</v>
      </c>
      <c r="Y51" s="1">
        <v>136.4</v>
      </c>
      <c r="Z51" s="1">
        <v>120.8</v>
      </c>
      <c r="AA51" s="1">
        <v>116.4</v>
      </c>
      <c r="AB51" s="1" t="s">
        <v>85</v>
      </c>
      <c r="AC51" s="1">
        <f t="shared" si="9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31</v>
      </c>
      <c r="C52" s="1">
        <v>716.35400000000004</v>
      </c>
      <c r="D52" s="1">
        <v>175.899</v>
      </c>
      <c r="E52" s="1">
        <v>202.369</v>
      </c>
      <c r="F52" s="1">
        <v>607.56799999999998</v>
      </c>
      <c r="G52" s="11">
        <v>1</v>
      </c>
      <c r="H52" s="1">
        <v>40</v>
      </c>
      <c r="I52" s="1" t="s">
        <v>32</v>
      </c>
      <c r="J52" s="1">
        <v>196.8</v>
      </c>
      <c r="K52" s="1">
        <f t="shared" si="7"/>
        <v>5.5689999999999884</v>
      </c>
      <c r="L52" s="1"/>
      <c r="M52" s="1"/>
      <c r="N52" s="7"/>
      <c r="O52" s="1">
        <v>0</v>
      </c>
      <c r="P52" s="1">
        <f t="shared" si="8"/>
        <v>40.473799999999997</v>
      </c>
      <c r="Q52" s="5"/>
      <c r="R52" s="5"/>
      <c r="S52" s="1"/>
      <c r="T52" s="1">
        <f t="shared" si="5"/>
        <v>15.011390084449694</v>
      </c>
      <c r="U52" s="1">
        <f t="shared" si="6"/>
        <v>15.011390084449694</v>
      </c>
      <c r="V52" s="1">
        <v>47.9056</v>
      </c>
      <c r="W52" s="1">
        <v>43.587800000000001</v>
      </c>
      <c r="X52" s="1">
        <v>75.543599999999998</v>
      </c>
      <c r="Y52" s="1">
        <v>73.668199999999999</v>
      </c>
      <c r="Z52" s="1">
        <v>59.988599999999998</v>
      </c>
      <c r="AA52" s="1">
        <v>59.447200000000002</v>
      </c>
      <c r="AB52" s="1"/>
      <c r="AC52" s="1">
        <f t="shared" si="9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90</v>
      </c>
      <c r="B53" s="1" t="s">
        <v>40</v>
      </c>
      <c r="C53" s="1">
        <v>2064</v>
      </c>
      <c r="D53" s="1"/>
      <c r="E53" s="1">
        <v>610</v>
      </c>
      <c r="F53" s="1">
        <v>1341</v>
      </c>
      <c r="G53" s="11">
        <v>0.4</v>
      </c>
      <c r="H53" s="1">
        <v>40</v>
      </c>
      <c r="I53" s="1" t="s">
        <v>32</v>
      </c>
      <c r="J53" s="1">
        <v>626</v>
      </c>
      <c r="K53" s="1">
        <f t="shared" si="7"/>
        <v>-16</v>
      </c>
      <c r="L53" s="1"/>
      <c r="M53" s="1"/>
      <c r="N53" s="7"/>
      <c r="O53" s="1">
        <v>0</v>
      </c>
      <c r="P53" s="1">
        <f t="shared" si="8"/>
        <v>122</v>
      </c>
      <c r="Q53" s="5"/>
      <c r="R53" s="5"/>
      <c r="S53" s="1"/>
      <c r="T53" s="1">
        <f t="shared" si="5"/>
        <v>10.991803278688524</v>
      </c>
      <c r="U53" s="1">
        <f t="shared" si="6"/>
        <v>10.991803278688524</v>
      </c>
      <c r="V53" s="1">
        <v>187</v>
      </c>
      <c r="W53" s="1">
        <v>173.4</v>
      </c>
      <c r="X53" s="1">
        <v>148.6</v>
      </c>
      <c r="Y53" s="1">
        <v>254.6</v>
      </c>
      <c r="Z53" s="1">
        <v>274</v>
      </c>
      <c r="AA53" s="1">
        <v>274.60000000000002</v>
      </c>
      <c r="AB53" s="1" t="s">
        <v>60</v>
      </c>
      <c r="AC53" s="1">
        <f t="shared" si="9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91</v>
      </c>
      <c r="B54" s="1" t="s">
        <v>40</v>
      </c>
      <c r="C54" s="1">
        <v>1352</v>
      </c>
      <c r="D54" s="1"/>
      <c r="E54" s="1">
        <v>687</v>
      </c>
      <c r="F54" s="1">
        <v>566</v>
      </c>
      <c r="G54" s="11">
        <v>0.4</v>
      </c>
      <c r="H54" s="1">
        <v>45</v>
      </c>
      <c r="I54" s="1" t="s">
        <v>32</v>
      </c>
      <c r="J54" s="1">
        <v>688</v>
      </c>
      <c r="K54" s="1">
        <f t="shared" si="7"/>
        <v>-1</v>
      </c>
      <c r="L54" s="1"/>
      <c r="M54" s="1"/>
      <c r="N54" s="7"/>
      <c r="O54" s="1">
        <v>500</v>
      </c>
      <c r="P54" s="1">
        <f t="shared" si="8"/>
        <v>137.4</v>
      </c>
      <c r="Q54" s="5"/>
      <c r="R54" s="5"/>
      <c r="S54" s="1"/>
      <c r="T54" s="1">
        <f t="shared" si="5"/>
        <v>7.7583697234352256</v>
      </c>
      <c r="U54" s="1">
        <f t="shared" si="6"/>
        <v>7.7583697234352256</v>
      </c>
      <c r="V54" s="1">
        <v>157.6</v>
      </c>
      <c r="W54" s="1">
        <v>132.80000000000001</v>
      </c>
      <c r="X54" s="1">
        <v>119.2</v>
      </c>
      <c r="Y54" s="1">
        <v>165.6</v>
      </c>
      <c r="Z54" s="1">
        <v>191</v>
      </c>
      <c r="AA54" s="1">
        <v>219.4</v>
      </c>
      <c r="AB54" s="1" t="s">
        <v>92</v>
      </c>
      <c r="AC54" s="1">
        <f t="shared" si="9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40</v>
      </c>
      <c r="C55" s="1">
        <v>1225</v>
      </c>
      <c r="D55" s="1">
        <v>234</v>
      </c>
      <c r="E55" s="1">
        <v>616</v>
      </c>
      <c r="F55" s="1">
        <v>763</v>
      </c>
      <c r="G55" s="11">
        <v>0.4</v>
      </c>
      <c r="H55" s="1">
        <v>40</v>
      </c>
      <c r="I55" s="1" t="s">
        <v>32</v>
      </c>
      <c r="J55" s="1">
        <v>617</v>
      </c>
      <c r="K55" s="1">
        <f t="shared" si="7"/>
        <v>-1</v>
      </c>
      <c r="L55" s="1"/>
      <c r="M55" s="1"/>
      <c r="N55" s="7"/>
      <c r="O55" s="1">
        <v>0</v>
      </c>
      <c r="P55" s="1">
        <f t="shared" si="8"/>
        <v>123.2</v>
      </c>
      <c r="Q55" s="5"/>
      <c r="R55" s="5"/>
      <c r="S55" s="1"/>
      <c r="T55" s="1">
        <f t="shared" si="5"/>
        <v>6.1931818181818183</v>
      </c>
      <c r="U55" s="1">
        <f t="shared" si="6"/>
        <v>6.1931818181818183</v>
      </c>
      <c r="V55" s="1">
        <v>85.6</v>
      </c>
      <c r="W55" s="1">
        <v>86.2</v>
      </c>
      <c r="X55" s="1">
        <v>131.19999999999999</v>
      </c>
      <c r="Y55" s="1">
        <v>135.19999999999999</v>
      </c>
      <c r="Z55" s="1">
        <v>168.6</v>
      </c>
      <c r="AA55" s="1">
        <v>167.6</v>
      </c>
      <c r="AB55" s="1"/>
      <c r="AC55" s="1">
        <f t="shared" si="9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31</v>
      </c>
      <c r="C56" s="1">
        <v>1063.8910000000001</v>
      </c>
      <c r="D56" s="1">
        <v>292.27600000000001</v>
      </c>
      <c r="E56" s="1">
        <v>559.30499999999995</v>
      </c>
      <c r="F56" s="1">
        <v>708.36699999999996</v>
      </c>
      <c r="G56" s="11">
        <v>1</v>
      </c>
      <c r="H56" s="1">
        <v>50</v>
      </c>
      <c r="I56" s="1" t="s">
        <v>32</v>
      </c>
      <c r="J56" s="1">
        <v>534.5</v>
      </c>
      <c r="K56" s="1">
        <f t="shared" si="7"/>
        <v>24.80499999999995</v>
      </c>
      <c r="L56" s="1"/>
      <c r="M56" s="1"/>
      <c r="N56" s="7">
        <v>284.73709999999937</v>
      </c>
      <c r="O56" s="1">
        <v>159.52440000000041</v>
      </c>
      <c r="P56" s="1">
        <f t="shared" si="8"/>
        <v>111.86099999999999</v>
      </c>
      <c r="Q56" s="5"/>
      <c r="R56" s="5"/>
      <c r="S56" s="1"/>
      <c r="T56" s="1">
        <f t="shared" si="5"/>
        <v>7.7586594076577224</v>
      </c>
      <c r="U56" s="1">
        <f t="shared" si="6"/>
        <v>7.7586594076577224</v>
      </c>
      <c r="V56" s="1">
        <v>110.22839999999999</v>
      </c>
      <c r="W56" s="1">
        <v>117.0864</v>
      </c>
      <c r="X56" s="1">
        <v>127.0626</v>
      </c>
      <c r="Y56" s="1">
        <v>135.21940000000001</v>
      </c>
      <c r="Z56" s="1">
        <v>155.05779999999999</v>
      </c>
      <c r="AA56" s="1">
        <v>157.1182</v>
      </c>
      <c r="AB56" s="1"/>
      <c r="AC56" s="1">
        <f t="shared" si="9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31</v>
      </c>
      <c r="C57" s="1">
        <v>1213.633</v>
      </c>
      <c r="D57" s="1">
        <v>267.91000000000003</v>
      </c>
      <c r="E57" s="1">
        <v>703.11199999999997</v>
      </c>
      <c r="F57" s="1">
        <v>607.41399999999999</v>
      </c>
      <c r="G57" s="11">
        <v>1</v>
      </c>
      <c r="H57" s="1">
        <v>50</v>
      </c>
      <c r="I57" s="1" t="s">
        <v>32</v>
      </c>
      <c r="J57" s="1">
        <v>682.85</v>
      </c>
      <c r="K57" s="1">
        <f t="shared" si="7"/>
        <v>20.261999999999944</v>
      </c>
      <c r="L57" s="1"/>
      <c r="M57" s="1"/>
      <c r="N57" s="7">
        <v>605.0033999999996</v>
      </c>
      <c r="O57" s="1">
        <v>500</v>
      </c>
      <c r="P57" s="1">
        <f t="shared" si="8"/>
        <v>140.6224</v>
      </c>
      <c r="Q57" s="5"/>
      <c r="R57" s="5"/>
      <c r="S57" s="1"/>
      <c r="T57" s="1">
        <f t="shared" si="5"/>
        <v>7.8750896016566347</v>
      </c>
      <c r="U57" s="1">
        <f t="shared" si="6"/>
        <v>7.8750896016566347</v>
      </c>
      <c r="V57" s="1">
        <v>155.78039999999999</v>
      </c>
      <c r="W57" s="1">
        <v>145.21039999999999</v>
      </c>
      <c r="X57" s="1">
        <v>141.38640000000001</v>
      </c>
      <c r="Y57" s="1">
        <v>150.98480000000001</v>
      </c>
      <c r="Z57" s="1">
        <v>148.43279999999999</v>
      </c>
      <c r="AA57" s="1">
        <v>144.11279999999999</v>
      </c>
      <c r="AB57" s="1"/>
      <c r="AC57" s="1">
        <f t="shared" si="9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31</v>
      </c>
      <c r="C58" s="1">
        <v>870.12199999999996</v>
      </c>
      <c r="D58" s="1">
        <v>253.38</v>
      </c>
      <c r="E58" s="1">
        <v>450.49700000000001</v>
      </c>
      <c r="F58" s="1">
        <v>559.64700000000005</v>
      </c>
      <c r="G58" s="11">
        <v>1</v>
      </c>
      <c r="H58" s="1">
        <v>55</v>
      </c>
      <c r="I58" s="1" t="s">
        <v>32</v>
      </c>
      <c r="J58" s="1">
        <v>434.9</v>
      </c>
      <c r="K58" s="1">
        <f t="shared" si="7"/>
        <v>15.597000000000037</v>
      </c>
      <c r="L58" s="1"/>
      <c r="M58" s="1"/>
      <c r="N58" s="7">
        <v>119.7846000000001</v>
      </c>
      <c r="O58" s="1">
        <v>427.97980000000018</v>
      </c>
      <c r="P58" s="1">
        <f t="shared" si="8"/>
        <v>90.099400000000003</v>
      </c>
      <c r="Q58" s="5"/>
      <c r="R58" s="5"/>
      <c r="S58" s="1"/>
      <c r="T58" s="1">
        <f t="shared" si="5"/>
        <v>10.961524716035846</v>
      </c>
      <c r="U58" s="1">
        <f t="shared" si="6"/>
        <v>10.961524716035846</v>
      </c>
      <c r="V58" s="1">
        <v>101.4226</v>
      </c>
      <c r="W58" s="1">
        <v>88.35499999999999</v>
      </c>
      <c r="X58" s="1">
        <v>104.105</v>
      </c>
      <c r="Y58" s="1">
        <v>106.6932</v>
      </c>
      <c r="Z58" s="1">
        <v>102.005</v>
      </c>
      <c r="AA58" s="1">
        <v>90.592799999999997</v>
      </c>
      <c r="AB58" s="1"/>
      <c r="AC58" s="1">
        <f t="shared" si="9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31</v>
      </c>
      <c r="C59" s="1">
        <v>153.95599999999999</v>
      </c>
      <c r="D59" s="1">
        <v>98.266000000000005</v>
      </c>
      <c r="E59" s="1">
        <v>116.16500000000001</v>
      </c>
      <c r="F59" s="1">
        <v>130.32400000000001</v>
      </c>
      <c r="G59" s="11">
        <v>1</v>
      </c>
      <c r="H59" s="1">
        <v>40</v>
      </c>
      <c r="I59" s="1" t="s">
        <v>32</v>
      </c>
      <c r="J59" s="1">
        <v>108.3</v>
      </c>
      <c r="K59" s="1">
        <f t="shared" si="7"/>
        <v>7.8650000000000091</v>
      </c>
      <c r="L59" s="1"/>
      <c r="M59" s="1"/>
      <c r="N59" s="7"/>
      <c r="O59" s="1">
        <v>0</v>
      </c>
      <c r="P59" s="1">
        <f t="shared" si="8"/>
        <v>23.233000000000001</v>
      </c>
      <c r="Q59" s="5"/>
      <c r="R59" s="5"/>
      <c r="S59" s="1"/>
      <c r="T59" s="1">
        <f t="shared" si="5"/>
        <v>5.6094348555933378</v>
      </c>
      <c r="U59" s="1">
        <f t="shared" si="6"/>
        <v>5.6094348555933378</v>
      </c>
      <c r="V59" s="1">
        <v>7.408199999999999</v>
      </c>
      <c r="W59" s="1">
        <v>2.2742</v>
      </c>
      <c r="X59" s="1">
        <v>20.2166</v>
      </c>
      <c r="Y59" s="1">
        <v>20.2166</v>
      </c>
      <c r="Z59" s="1">
        <v>0</v>
      </c>
      <c r="AA59" s="1">
        <v>0</v>
      </c>
      <c r="AB59" s="1"/>
      <c r="AC59" s="1">
        <f t="shared" si="9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31</v>
      </c>
      <c r="C60" s="1">
        <v>153.91900000000001</v>
      </c>
      <c r="D60" s="1">
        <v>101.938</v>
      </c>
      <c r="E60" s="1">
        <v>131.59200000000001</v>
      </c>
      <c r="F60" s="1">
        <v>121.252</v>
      </c>
      <c r="G60" s="11">
        <v>1</v>
      </c>
      <c r="H60" s="1">
        <v>40</v>
      </c>
      <c r="I60" s="1" t="s">
        <v>32</v>
      </c>
      <c r="J60" s="1">
        <v>121.7</v>
      </c>
      <c r="K60" s="1">
        <f t="shared" si="7"/>
        <v>9.8920000000000101</v>
      </c>
      <c r="L60" s="1"/>
      <c r="M60" s="1"/>
      <c r="N60" s="7"/>
      <c r="O60" s="1">
        <v>0</v>
      </c>
      <c r="P60" s="1">
        <f t="shared" si="8"/>
        <v>26.318400000000004</v>
      </c>
      <c r="Q60" s="5"/>
      <c r="R60" s="5"/>
      <c r="S60" s="1"/>
      <c r="T60" s="1">
        <f t="shared" si="5"/>
        <v>4.6071189737977987</v>
      </c>
      <c r="U60" s="1">
        <f t="shared" si="6"/>
        <v>4.6071189737977987</v>
      </c>
      <c r="V60" s="1">
        <v>8.5998000000000001</v>
      </c>
      <c r="W60" s="1">
        <v>3.8932000000000002</v>
      </c>
      <c r="X60" s="1">
        <v>20.055599999999998</v>
      </c>
      <c r="Y60" s="1">
        <v>19.766999999999999</v>
      </c>
      <c r="Z60" s="1">
        <v>0</v>
      </c>
      <c r="AA60" s="1">
        <v>0</v>
      </c>
      <c r="AB60" s="1"/>
      <c r="AC60" s="1">
        <f t="shared" si="9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31</v>
      </c>
      <c r="C61" s="1">
        <v>56.607999999999997</v>
      </c>
      <c r="D61" s="1">
        <v>16.486000000000001</v>
      </c>
      <c r="E61" s="1">
        <v>49.042000000000002</v>
      </c>
      <c r="F61" s="1">
        <v>6.7</v>
      </c>
      <c r="G61" s="11">
        <v>1</v>
      </c>
      <c r="H61" s="1">
        <v>40</v>
      </c>
      <c r="I61" s="1" t="s">
        <v>32</v>
      </c>
      <c r="J61" s="1">
        <v>59.7</v>
      </c>
      <c r="K61" s="1">
        <f t="shared" si="7"/>
        <v>-10.658000000000001</v>
      </c>
      <c r="L61" s="1"/>
      <c r="M61" s="1"/>
      <c r="N61" s="7"/>
      <c r="O61" s="1">
        <v>45</v>
      </c>
      <c r="P61" s="1">
        <f t="shared" si="8"/>
        <v>9.8084000000000007</v>
      </c>
      <c r="Q61" s="5"/>
      <c r="R61" s="5"/>
      <c r="S61" s="1"/>
      <c r="T61" s="1">
        <f t="shared" si="5"/>
        <v>5.2709922107581253</v>
      </c>
      <c r="U61" s="1">
        <f t="shared" si="6"/>
        <v>5.2709922107581253</v>
      </c>
      <c r="V61" s="1">
        <v>3.7635999999999998</v>
      </c>
      <c r="W61" s="1">
        <v>3.2488000000000001</v>
      </c>
      <c r="X61" s="1">
        <v>0</v>
      </c>
      <c r="Y61" s="1">
        <v>0</v>
      </c>
      <c r="Z61" s="1">
        <v>0</v>
      </c>
      <c r="AA61" s="1">
        <v>0</v>
      </c>
      <c r="AB61" s="1"/>
      <c r="AC61" s="1">
        <f t="shared" si="9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40</v>
      </c>
      <c r="C62" s="1">
        <v>1909</v>
      </c>
      <c r="D62" s="1"/>
      <c r="E62" s="1">
        <v>1563</v>
      </c>
      <c r="F62" s="1">
        <v>102</v>
      </c>
      <c r="G62" s="11">
        <v>0.4</v>
      </c>
      <c r="H62" s="1">
        <v>45</v>
      </c>
      <c r="I62" s="1" t="s">
        <v>32</v>
      </c>
      <c r="J62" s="1">
        <v>1564</v>
      </c>
      <c r="K62" s="1">
        <f t="shared" si="7"/>
        <v>-1</v>
      </c>
      <c r="L62" s="1"/>
      <c r="M62" s="1"/>
      <c r="N62" s="7">
        <v>2080.1999999999998</v>
      </c>
      <c r="O62" s="1">
        <v>1055</v>
      </c>
      <c r="P62" s="1">
        <f t="shared" si="8"/>
        <v>312.60000000000002</v>
      </c>
      <c r="Q62" s="5"/>
      <c r="R62" s="16" t="s">
        <v>151</v>
      </c>
      <c r="S62" s="17" t="s">
        <v>152</v>
      </c>
      <c r="T62" s="1">
        <f t="shared" si="5"/>
        <v>3.7012156110044785</v>
      </c>
      <c r="U62" s="1">
        <f t="shared" si="6"/>
        <v>3.7012156110044785</v>
      </c>
      <c r="V62" s="1">
        <v>331.6</v>
      </c>
      <c r="W62" s="1">
        <v>300.2</v>
      </c>
      <c r="X62" s="1">
        <v>249.2</v>
      </c>
      <c r="Y62" s="1">
        <v>377.8</v>
      </c>
      <c r="Z62" s="1">
        <v>404.4</v>
      </c>
      <c r="AA62" s="1">
        <v>397.2</v>
      </c>
      <c r="AB62" s="1" t="s">
        <v>85</v>
      </c>
      <c r="AC62" s="1">
        <f t="shared" si="9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31</v>
      </c>
      <c r="C63" s="1">
        <v>362.24900000000002</v>
      </c>
      <c r="D63" s="1">
        <v>160.35499999999999</v>
      </c>
      <c r="E63" s="1">
        <v>240.678</v>
      </c>
      <c r="F63" s="1">
        <v>224.35499999999999</v>
      </c>
      <c r="G63" s="11">
        <v>1</v>
      </c>
      <c r="H63" s="1">
        <v>40</v>
      </c>
      <c r="I63" s="1" t="s">
        <v>32</v>
      </c>
      <c r="J63" s="1">
        <v>239.7</v>
      </c>
      <c r="K63" s="1">
        <f t="shared" si="7"/>
        <v>0.97800000000000864</v>
      </c>
      <c r="L63" s="1"/>
      <c r="M63" s="1"/>
      <c r="N63" s="7">
        <v>151.91909999999999</v>
      </c>
      <c r="O63" s="1">
        <v>0</v>
      </c>
      <c r="P63" s="1">
        <f t="shared" si="8"/>
        <v>48.135599999999997</v>
      </c>
      <c r="Q63" s="5"/>
      <c r="R63" s="16" t="s">
        <v>151</v>
      </c>
      <c r="S63" s="17" t="s">
        <v>152</v>
      </c>
      <c r="T63" s="1">
        <f t="shared" si="5"/>
        <v>4.6608954702964125</v>
      </c>
      <c r="U63" s="1">
        <f t="shared" si="6"/>
        <v>4.6608954702964125</v>
      </c>
      <c r="V63" s="1">
        <v>41.323</v>
      </c>
      <c r="W63" s="1">
        <v>49.107999999999997</v>
      </c>
      <c r="X63" s="1">
        <v>46.788600000000002</v>
      </c>
      <c r="Y63" s="1">
        <v>45.444600000000001</v>
      </c>
      <c r="Z63" s="1">
        <v>51.991999999999997</v>
      </c>
      <c r="AA63" s="1">
        <v>55.398200000000003</v>
      </c>
      <c r="AB63" s="1"/>
      <c r="AC63" s="1">
        <f t="shared" si="9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102</v>
      </c>
      <c r="B64" s="1" t="s">
        <v>40</v>
      </c>
      <c r="C64" s="1">
        <v>1979</v>
      </c>
      <c r="D64" s="1"/>
      <c r="E64" s="1">
        <v>863</v>
      </c>
      <c r="F64" s="1">
        <v>974</v>
      </c>
      <c r="G64" s="11">
        <v>0.35</v>
      </c>
      <c r="H64" s="1">
        <v>40</v>
      </c>
      <c r="I64" s="1" t="s">
        <v>32</v>
      </c>
      <c r="J64" s="1">
        <v>866</v>
      </c>
      <c r="K64" s="1">
        <f t="shared" si="7"/>
        <v>-3</v>
      </c>
      <c r="L64" s="1"/>
      <c r="M64" s="1"/>
      <c r="N64" s="7">
        <v>523.59999999999991</v>
      </c>
      <c r="O64" s="1">
        <v>855.20000000000027</v>
      </c>
      <c r="P64" s="1">
        <f t="shared" si="8"/>
        <v>172.6</v>
      </c>
      <c r="Q64" s="5"/>
      <c r="R64" s="5"/>
      <c r="S64" s="1"/>
      <c r="T64" s="1">
        <f t="shared" si="5"/>
        <v>10.597914252607186</v>
      </c>
      <c r="U64" s="1">
        <f t="shared" si="6"/>
        <v>10.597914252607186</v>
      </c>
      <c r="V64" s="1">
        <v>226.4</v>
      </c>
      <c r="W64" s="1">
        <v>200.6</v>
      </c>
      <c r="X64" s="1">
        <v>159.4</v>
      </c>
      <c r="Y64" s="1">
        <v>255</v>
      </c>
      <c r="Z64" s="1">
        <v>225.4</v>
      </c>
      <c r="AA64" s="1">
        <v>211.2</v>
      </c>
      <c r="AB64" s="1"/>
      <c r="AC64" s="1">
        <f t="shared" si="9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40</v>
      </c>
      <c r="C65" s="1">
        <v>396</v>
      </c>
      <c r="D65" s="1"/>
      <c r="E65" s="1">
        <v>365</v>
      </c>
      <c r="F65" s="1">
        <v>19</v>
      </c>
      <c r="G65" s="11">
        <v>0.4</v>
      </c>
      <c r="H65" s="1">
        <v>50</v>
      </c>
      <c r="I65" s="1" t="s">
        <v>32</v>
      </c>
      <c r="J65" s="1">
        <v>408</v>
      </c>
      <c r="K65" s="1">
        <f t="shared" si="7"/>
        <v>-43</v>
      </c>
      <c r="L65" s="1"/>
      <c r="M65" s="1"/>
      <c r="N65" s="7">
        <v>726.80000000000018</v>
      </c>
      <c r="O65" s="1">
        <v>804.59999999999968</v>
      </c>
      <c r="P65" s="1">
        <f t="shared" si="8"/>
        <v>73</v>
      </c>
      <c r="Q65" s="5"/>
      <c r="R65" s="5"/>
      <c r="S65" s="1"/>
      <c r="T65" s="1">
        <f t="shared" si="5"/>
        <v>11.282191780821913</v>
      </c>
      <c r="U65" s="1">
        <f t="shared" si="6"/>
        <v>11.282191780821913</v>
      </c>
      <c r="V65" s="1">
        <v>129.19999999999999</v>
      </c>
      <c r="W65" s="1">
        <v>86.4</v>
      </c>
      <c r="X65" s="1">
        <v>42.8</v>
      </c>
      <c r="Y65" s="1">
        <v>64.400000000000006</v>
      </c>
      <c r="Z65" s="1">
        <v>69.56</v>
      </c>
      <c r="AA65" s="1">
        <v>63.36</v>
      </c>
      <c r="AB65" s="1"/>
      <c r="AC65" s="1">
        <f t="shared" si="9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104</v>
      </c>
      <c r="B66" s="1" t="s">
        <v>40</v>
      </c>
      <c r="C66" s="1">
        <v>528</v>
      </c>
      <c r="D66" s="1">
        <v>30</v>
      </c>
      <c r="E66" s="1">
        <v>465</v>
      </c>
      <c r="F66" s="1"/>
      <c r="G66" s="11">
        <v>0.45</v>
      </c>
      <c r="H66" s="1">
        <v>45</v>
      </c>
      <c r="I66" s="1" t="s">
        <v>32</v>
      </c>
      <c r="J66" s="1">
        <v>562</v>
      </c>
      <c r="K66" s="1">
        <f t="shared" si="7"/>
        <v>-97</v>
      </c>
      <c r="L66" s="1"/>
      <c r="M66" s="1"/>
      <c r="N66" s="7">
        <v>530.60000000000014</v>
      </c>
      <c r="O66" s="1">
        <v>602.79999999999995</v>
      </c>
      <c r="P66" s="1">
        <f t="shared" si="8"/>
        <v>93</v>
      </c>
      <c r="Q66" s="5"/>
      <c r="R66" s="16" t="s">
        <v>151</v>
      </c>
      <c r="S66" s="17" t="s">
        <v>152</v>
      </c>
      <c r="T66" s="1">
        <f t="shared" si="5"/>
        <v>6.4817204301075266</v>
      </c>
      <c r="U66" s="1">
        <f t="shared" si="6"/>
        <v>6.4817204301075266</v>
      </c>
      <c r="V66" s="1">
        <v>106</v>
      </c>
      <c r="W66" s="1">
        <v>77.2</v>
      </c>
      <c r="X66" s="1">
        <v>55.4</v>
      </c>
      <c r="Y66" s="1">
        <v>64.400000000000006</v>
      </c>
      <c r="Z66" s="1">
        <v>66.400000000000006</v>
      </c>
      <c r="AA66" s="1">
        <v>66.8</v>
      </c>
      <c r="AB66" s="1"/>
      <c r="AC66" s="1">
        <f t="shared" si="9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105</v>
      </c>
      <c r="B67" s="1" t="s">
        <v>40</v>
      </c>
      <c r="C67" s="1">
        <v>477</v>
      </c>
      <c r="D67" s="1"/>
      <c r="E67" s="1">
        <v>142</v>
      </c>
      <c r="F67" s="1">
        <v>308</v>
      </c>
      <c r="G67" s="11">
        <v>0.4</v>
      </c>
      <c r="H67" s="1">
        <v>40</v>
      </c>
      <c r="I67" s="1" t="s">
        <v>32</v>
      </c>
      <c r="J67" s="1">
        <v>147</v>
      </c>
      <c r="K67" s="1">
        <f t="shared" si="7"/>
        <v>-5</v>
      </c>
      <c r="L67" s="1"/>
      <c r="M67" s="1"/>
      <c r="N67" s="7"/>
      <c r="O67" s="1">
        <v>0</v>
      </c>
      <c r="P67" s="1">
        <f t="shared" si="8"/>
        <v>28.4</v>
      </c>
      <c r="Q67" s="5"/>
      <c r="R67" s="5"/>
      <c r="S67" s="1"/>
      <c r="T67" s="1">
        <f t="shared" si="5"/>
        <v>10.845070422535212</v>
      </c>
      <c r="U67" s="1">
        <f t="shared" si="6"/>
        <v>10.845070422535212</v>
      </c>
      <c r="V67" s="1">
        <v>25.6</v>
      </c>
      <c r="W67" s="1">
        <v>24.6</v>
      </c>
      <c r="X67" s="1">
        <v>42.8</v>
      </c>
      <c r="Y67" s="1">
        <v>41.8</v>
      </c>
      <c r="Z67" s="1">
        <v>41.8</v>
      </c>
      <c r="AA67" s="1">
        <v>42.2</v>
      </c>
      <c r="AB67" s="1" t="s">
        <v>42</v>
      </c>
      <c r="AC67" s="1">
        <f t="shared" si="9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106</v>
      </c>
      <c r="B68" s="1" t="s">
        <v>31</v>
      </c>
      <c r="C68" s="1">
        <v>646.505</v>
      </c>
      <c r="D68" s="1">
        <v>47.561999999999998</v>
      </c>
      <c r="E68" s="1">
        <v>252.28700000000001</v>
      </c>
      <c r="F68" s="1">
        <v>373.142</v>
      </c>
      <c r="G68" s="11">
        <v>1</v>
      </c>
      <c r="H68" s="1">
        <v>40</v>
      </c>
      <c r="I68" s="1" t="s">
        <v>32</v>
      </c>
      <c r="J68" s="1">
        <v>247.8</v>
      </c>
      <c r="K68" s="1">
        <f t="shared" ref="K68:K101" si="10">E68-J68</f>
        <v>4.4869999999999948</v>
      </c>
      <c r="L68" s="1"/>
      <c r="M68" s="1"/>
      <c r="N68" s="7">
        <v>222.73780000000019</v>
      </c>
      <c r="O68" s="1">
        <v>0</v>
      </c>
      <c r="P68" s="1">
        <f t="shared" si="8"/>
        <v>50.4574</v>
      </c>
      <c r="Q68" s="5"/>
      <c r="R68" s="16" t="s">
        <v>151</v>
      </c>
      <c r="S68" s="17" t="s">
        <v>152</v>
      </c>
      <c r="T68" s="1">
        <f t="shared" si="5"/>
        <v>7.3951888127410452</v>
      </c>
      <c r="U68" s="1">
        <f t="shared" si="6"/>
        <v>7.3951888127410452</v>
      </c>
      <c r="V68" s="1">
        <v>56.348400000000012</v>
      </c>
      <c r="W68" s="1">
        <v>69.995800000000003</v>
      </c>
      <c r="X68" s="1">
        <v>62.325599999999987</v>
      </c>
      <c r="Y68" s="1">
        <v>51.133600000000001</v>
      </c>
      <c r="Z68" s="1">
        <v>84.390799999999999</v>
      </c>
      <c r="AA68" s="1">
        <v>74.472799999999992</v>
      </c>
      <c r="AB68" s="1"/>
      <c r="AC68" s="1">
        <f t="shared" si="9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107</v>
      </c>
      <c r="B69" s="1" t="s">
        <v>31</v>
      </c>
      <c r="C69" s="1">
        <v>284.94400000000002</v>
      </c>
      <c r="D69" s="1">
        <v>8.9819999999999993</v>
      </c>
      <c r="E69" s="1">
        <v>107.58499999999999</v>
      </c>
      <c r="F69" s="1">
        <v>124.592</v>
      </c>
      <c r="G69" s="11">
        <v>1</v>
      </c>
      <c r="H69" s="1">
        <v>30</v>
      </c>
      <c r="I69" s="1" t="s">
        <v>32</v>
      </c>
      <c r="J69" s="1">
        <v>104</v>
      </c>
      <c r="K69" s="1">
        <f t="shared" si="10"/>
        <v>3.5849999999999937</v>
      </c>
      <c r="L69" s="1"/>
      <c r="M69" s="1"/>
      <c r="N69" s="7">
        <v>246.91300000000001</v>
      </c>
      <c r="O69" s="1">
        <v>69.386999999999915</v>
      </c>
      <c r="P69" s="1">
        <f t="shared" si="8"/>
        <v>21.516999999999999</v>
      </c>
      <c r="Q69" s="5"/>
      <c r="R69" s="5"/>
      <c r="S69" s="1"/>
      <c r="T69" s="1">
        <f t="shared" si="5"/>
        <v>9.0151508109866594</v>
      </c>
      <c r="U69" s="1">
        <f t="shared" si="6"/>
        <v>9.0151508109866594</v>
      </c>
      <c r="V69" s="1">
        <v>44.227999999999987</v>
      </c>
      <c r="W69" s="1">
        <v>44.690199999999997</v>
      </c>
      <c r="X69" s="1">
        <v>34.298400000000001</v>
      </c>
      <c r="Y69" s="1">
        <v>39.4726</v>
      </c>
      <c r="Z69" s="1">
        <v>42.788600000000002</v>
      </c>
      <c r="AA69" s="1">
        <v>47.510199999999998</v>
      </c>
      <c r="AB69" s="1" t="s">
        <v>85</v>
      </c>
      <c r="AC69" s="1">
        <f t="shared" si="9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108</v>
      </c>
      <c r="B70" s="1" t="s">
        <v>40</v>
      </c>
      <c r="C70" s="1">
        <v>496</v>
      </c>
      <c r="D70" s="1"/>
      <c r="E70" s="1">
        <v>446</v>
      </c>
      <c r="F70" s="1">
        <v>21</v>
      </c>
      <c r="G70" s="11">
        <v>0.45</v>
      </c>
      <c r="H70" s="1">
        <v>50</v>
      </c>
      <c r="I70" s="1" t="s">
        <v>32</v>
      </c>
      <c r="J70" s="1">
        <v>525</v>
      </c>
      <c r="K70" s="1">
        <f t="shared" si="10"/>
        <v>-79</v>
      </c>
      <c r="L70" s="1"/>
      <c r="M70" s="1"/>
      <c r="N70" s="7">
        <v>788</v>
      </c>
      <c r="O70" s="1">
        <v>986.19999999999982</v>
      </c>
      <c r="P70" s="1">
        <f t="shared" ref="P70:P99" si="11">E70/5</f>
        <v>89.2</v>
      </c>
      <c r="Q70" s="5"/>
      <c r="R70" s="5"/>
      <c r="S70" s="1"/>
      <c r="T70" s="1">
        <f t="shared" si="5"/>
        <v>11.291479820627801</v>
      </c>
      <c r="U70" s="1">
        <f t="shared" si="6"/>
        <v>11.291479820627801</v>
      </c>
      <c r="V70" s="1">
        <v>150.6</v>
      </c>
      <c r="W70" s="1">
        <v>97</v>
      </c>
      <c r="X70" s="1">
        <v>49.4</v>
      </c>
      <c r="Y70" s="1">
        <v>79</v>
      </c>
      <c r="Z70" s="1">
        <v>83.8</v>
      </c>
      <c r="AA70" s="1">
        <v>96.8</v>
      </c>
      <c r="AB70" s="1" t="s">
        <v>109</v>
      </c>
      <c r="AC70" s="1">
        <f t="shared" ref="AC70:AC104" si="12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31</v>
      </c>
      <c r="C71" s="1">
        <v>1307.7850000000001</v>
      </c>
      <c r="D71" s="1">
        <v>651.88</v>
      </c>
      <c r="E71" s="1">
        <v>898.92100000000005</v>
      </c>
      <c r="F71" s="1">
        <v>884.81399999999996</v>
      </c>
      <c r="G71" s="11">
        <v>1</v>
      </c>
      <c r="H71" s="1">
        <v>50</v>
      </c>
      <c r="I71" s="1" t="s">
        <v>32</v>
      </c>
      <c r="J71" s="1">
        <v>835.33</v>
      </c>
      <c r="K71" s="1">
        <f t="shared" si="10"/>
        <v>63.591000000000008</v>
      </c>
      <c r="L71" s="1"/>
      <c r="M71" s="1"/>
      <c r="N71" s="7">
        <v>226.4829000000004</v>
      </c>
      <c r="O71" s="1">
        <v>507.55160000000001</v>
      </c>
      <c r="P71" s="1">
        <f t="shared" si="11"/>
        <v>179.7842</v>
      </c>
      <c r="Q71" s="5"/>
      <c r="R71" s="5"/>
      <c r="S71" s="1"/>
      <c r="T71" s="1">
        <f t="shared" ref="T71:T104" si="13">(F71+O71+Q71)/P71</f>
        <v>7.7446494185807211</v>
      </c>
      <c r="U71" s="1">
        <f t="shared" ref="U71:U104" si="14">(F71+O71)/P71</f>
        <v>7.7446494185807211</v>
      </c>
      <c r="V71" s="1">
        <v>167.7484</v>
      </c>
      <c r="W71" s="1">
        <v>156.74379999999999</v>
      </c>
      <c r="X71" s="1">
        <v>186.69</v>
      </c>
      <c r="Y71" s="1">
        <v>196.4906</v>
      </c>
      <c r="Z71" s="1">
        <v>185.71940000000001</v>
      </c>
      <c r="AA71" s="1">
        <v>183.57</v>
      </c>
      <c r="AB71" s="1"/>
      <c r="AC71" s="1">
        <f t="shared" si="12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111</v>
      </c>
      <c r="B72" s="1" t="s">
        <v>31</v>
      </c>
      <c r="C72" s="1">
        <v>107.107</v>
      </c>
      <c r="D72" s="1">
        <v>89.343999999999994</v>
      </c>
      <c r="E72" s="1">
        <v>92.066999999999993</v>
      </c>
      <c r="F72" s="1">
        <v>64.918999999999997</v>
      </c>
      <c r="G72" s="11">
        <v>1</v>
      </c>
      <c r="H72" s="1">
        <v>50</v>
      </c>
      <c r="I72" s="1" t="s">
        <v>32</v>
      </c>
      <c r="J72" s="1">
        <v>106.95</v>
      </c>
      <c r="K72" s="1">
        <f t="shared" si="10"/>
        <v>-14.88300000000001</v>
      </c>
      <c r="L72" s="1"/>
      <c r="M72" s="1"/>
      <c r="N72" s="7">
        <v>149.93629999999999</v>
      </c>
      <c r="O72" s="1">
        <v>132.2148</v>
      </c>
      <c r="P72" s="1">
        <f t="shared" si="11"/>
        <v>18.413399999999999</v>
      </c>
      <c r="Q72" s="5"/>
      <c r="R72" s="5"/>
      <c r="S72" s="1"/>
      <c r="T72" s="1">
        <f t="shared" si="13"/>
        <v>10.705996719780162</v>
      </c>
      <c r="U72" s="1">
        <f t="shared" si="14"/>
        <v>10.705996719780162</v>
      </c>
      <c r="V72" s="1">
        <v>29.1404</v>
      </c>
      <c r="W72" s="1">
        <v>24.601199999999999</v>
      </c>
      <c r="X72" s="1">
        <v>20.530999999999999</v>
      </c>
      <c r="Y72" s="1">
        <v>18.015799999999999</v>
      </c>
      <c r="Z72" s="1">
        <v>15.738</v>
      </c>
      <c r="AA72" s="1">
        <v>16.057600000000001</v>
      </c>
      <c r="AB72" s="1"/>
      <c r="AC72" s="1">
        <f t="shared" si="12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40</v>
      </c>
      <c r="C73" s="1">
        <v>1596</v>
      </c>
      <c r="D73" s="1">
        <v>408</v>
      </c>
      <c r="E73" s="1">
        <v>865</v>
      </c>
      <c r="F73" s="1">
        <v>942</v>
      </c>
      <c r="G73" s="11">
        <v>0.4</v>
      </c>
      <c r="H73" s="1">
        <v>40</v>
      </c>
      <c r="I73" s="1" t="s">
        <v>32</v>
      </c>
      <c r="J73" s="1">
        <v>898</v>
      </c>
      <c r="K73" s="1">
        <f t="shared" si="10"/>
        <v>-33</v>
      </c>
      <c r="L73" s="1"/>
      <c r="M73" s="1"/>
      <c r="N73" s="7">
        <v>138.00000000000091</v>
      </c>
      <c r="O73" s="1">
        <v>146.19999999999979</v>
      </c>
      <c r="P73" s="1">
        <f t="shared" si="11"/>
        <v>173</v>
      </c>
      <c r="Q73" s="5"/>
      <c r="R73" s="16" t="s">
        <v>151</v>
      </c>
      <c r="S73" s="17" t="s">
        <v>152</v>
      </c>
      <c r="T73" s="1">
        <f t="shared" si="13"/>
        <v>6.2901734104046234</v>
      </c>
      <c r="U73" s="1">
        <f t="shared" si="14"/>
        <v>6.2901734104046234</v>
      </c>
      <c r="V73" s="1">
        <v>150</v>
      </c>
      <c r="W73" s="1">
        <v>157.80000000000001</v>
      </c>
      <c r="X73" s="1">
        <v>188.6</v>
      </c>
      <c r="Y73" s="1">
        <v>187.2</v>
      </c>
      <c r="Z73" s="1">
        <v>232.8</v>
      </c>
      <c r="AA73" s="1">
        <v>235.2</v>
      </c>
      <c r="AB73" s="1"/>
      <c r="AC73" s="1">
        <f t="shared" si="12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40</v>
      </c>
      <c r="C74" s="1">
        <v>1500</v>
      </c>
      <c r="D74" s="1">
        <v>386</v>
      </c>
      <c r="E74" s="1">
        <v>744</v>
      </c>
      <c r="F74" s="1">
        <v>984</v>
      </c>
      <c r="G74" s="11">
        <v>0.4</v>
      </c>
      <c r="H74" s="1">
        <v>40</v>
      </c>
      <c r="I74" s="1" t="s">
        <v>32</v>
      </c>
      <c r="J74" s="1">
        <v>773</v>
      </c>
      <c r="K74" s="1">
        <f t="shared" si="10"/>
        <v>-29</v>
      </c>
      <c r="L74" s="1"/>
      <c r="M74" s="1"/>
      <c r="N74" s="7"/>
      <c r="O74" s="1">
        <v>122.89999999999959</v>
      </c>
      <c r="P74" s="1">
        <f t="shared" si="11"/>
        <v>148.80000000000001</v>
      </c>
      <c r="Q74" s="5"/>
      <c r="R74" s="5"/>
      <c r="S74" s="1"/>
      <c r="T74" s="1">
        <f t="shared" si="13"/>
        <v>7.4388440860215024</v>
      </c>
      <c r="U74" s="1">
        <f t="shared" si="14"/>
        <v>7.4388440860215024</v>
      </c>
      <c r="V74" s="1">
        <v>130.6</v>
      </c>
      <c r="W74" s="1">
        <v>135.19999999999999</v>
      </c>
      <c r="X74" s="1">
        <v>174.4</v>
      </c>
      <c r="Y74" s="1">
        <v>175</v>
      </c>
      <c r="Z74" s="1">
        <v>212.4</v>
      </c>
      <c r="AA74" s="1">
        <v>212.8</v>
      </c>
      <c r="AB74" s="1"/>
      <c r="AC74" s="1">
        <f t="shared" si="12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8" t="s">
        <v>114</v>
      </c>
      <c r="B75" s="18" t="s">
        <v>40</v>
      </c>
      <c r="C75" s="18">
        <v>11</v>
      </c>
      <c r="D75" s="18"/>
      <c r="E75" s="18">
        <v>3</v>
      </c>
      <c r="F75" s="18">
        <v>8</v>
      </c>
      <c r="G75" s="19">
        <v>0</v>
      </c>
      <c r="H75" s="18">
        <v>50</v>
      </c>
      <c r="I75" s="18" t="s">
        <v>41</v>
      </c>
      <c r="J75" s="18">
        <v>3</v>
      </c>
      <c r="K75" s="18">
        <f t="shared" si="10"/>
        <v>0</v>
      </c>
      <c r="L75" s="18"/>
      <c r="M75" s="18"/>
      <c r="N75" s="20"/>
      <c r="O75" s="18"/>
      <c r="P75" s="18">
        <f t="shared" si="11"/>
        <v>0.6</v>
      </c>
      <c r="Q75" s="21"/>
      <c r="R75" s="21"/>
      <c r="S75" s="18"/>
      <c r="T75" s="18">
        <f t="shared" si="13"/>
        <v>13.333333333333334</v>
      </c>
      <c r="U75" s="18">
        <f t="shared" si="14"/>
        <v>13.333333333333334</v>
      </c>
      <c r="V75" s="18">
        <v>0.4</v>
      </c>
      <c r="W75" s="18">
        <v>0</v>
      </c>
      <c r="X75" s="18">
        <v>0.2</v>
      </c>
      <c r="Y75" s="18">
        <v>0.2</v>
      </c>
      <c r="Z75" s="18">
        <v>0.4</v>
      </c>
      <c r="AA75" s="18">
        <v>0.6</v>
      </c>
      <c r="AB75" s="18" t="s">
        <v>47</v>
      </c>
      <c r="AC75" s="18">
        <f t="shared" si="12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8" t="s">
        <v>115</v>
      </c>
      <c r="B76" s="18" t="s">
        <v>40</v>
      </c>
      <c r="C76" s="18">
        <v>590</v>
      </c>
      <c r="D76" s="18"/>
      <c r="E76" s="18">
        <v>190</v>
      </c>
      <c r="F76" s="18">
        <v>365</v>
      </c>
      <c r="G76" s="19">
        <v>0</v>
      </c>
      <c r="H76" s="18">
        <v>40</v>
      </c>
      <c r="I76" s="18" t="s">
        <v>41</v>
      </c>
      <c r="J76" s="18">
        <v>201</v>
      </c>
      <c r="K76" s="18">
        <f t="shared" si="10"/>
        <v>-11</v>
      </c>
      <c r="L76" s="18"/>
      <c r="M76" s="18"/>
      <c r="N76" s="20"/>
      <c r="O76" s="18"/>
      <c r="P76" s="18">
        <f t="shared" si="11"/>
        <v>38</v>
      </c>
      <c r="Q76" s="21"/>
      <c r="R76" s="21"/>
      <c r="S76" s="18"/>
      <c r="T76" s="18">
        <f t="shared" si="13"/>
        <v>9.6052631578947363</v>
      </c>
      <c r="U76" s="18">
        <f t="shared" si="14"/>
        <v>9.6052631578947363</v>
      </c>
      <c r="V76" s="18">
        <v>52.6</v>
      </c>
      <c r="W76" s="18">
        <v>40.200000000000003</v>
      </c>
      <c r="X76" s="18">
        <v>21.6</v>
      </c>
      <c r="Y76" s="18">
        <v>57.6</v>
      </c>
      <c r="Z76" s="18">
        <v>65.8</v>
      </c>
      <c r="AA76" s="18">
        <v>66.2</v>
      </c>
      <c r="AB76" s="18" t="s">
        <v>116</v>
      </c>
      <c r="AC76" s="18">
        <f t="shared" si="12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117</v>
      </c>
      <c r="B77" s="1" t="s">
        <v>40</v>
      </c>
      <c r="C77" s="1"/>
      <c r="D77" s="1"/>
      <c r="E77" s="1"/>
      <c r="F77" s="1"/>
      <c r="G77" s="11">
        <v>0.4</v>
      </c>
      <c r="H77" s="1">
        <v>40</v>
      </c>
      <c r="I77" s="1" t="s">
        <v>32</v>
      </c>
      <c r="J77" s="1"/>
      <c r="K77" s="1">
        <f t="shared" si="10"/>
        <v>0</v>
      </c>
      <c r="L77" s="1"/>
      <c r="M77" s="1"/>
      <c r="N77" s="7"/>
      <c r="O77" s="1">
        <v>181.2</v>
      </c>
      <c r="P77" s="1">
        <f t="shared" si="11"/>
        <v>0</v>
      </c>
      <c r="Q77" s="5"/>
      <c r="R77" s="5"/>
      <c r="S77" s="1"/>
      <c r="T77" s="1" t="e">
        <f t="shared" si="13"/>
        <v>#DIV/0!</v>
      </c>
      <c r="U77" s="1" t="e">
        <f t="shared" si="14"/>
        <v>#DIV/0!</v>
      </c>
      <c r="V77" s="1">
        <v>52.6</v>
      </c>
      <c r="W77" s="1">
        <v>40.200000000000003</v>
      </c>
      <c r="X77" s="1">
        <v>21.6</v>
      </c>
      <c r="Y77" s="1">
        <v>57.6</v>
      </c>
      <c r="Z77" s="1">
        <v>65.8</v>
      </c>
      <c r="AA77" s="1">
        <v>66.2</v>
      </c>
      <c r="AB77" s="1" t="s">
        <v>118</v>
      </c>
      <c r="AC77" s="1">
        <f t="shared" si="12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119</v>
      </c>
      <c r="B78" s="1" t="s">
        <v>31</v>
      </c>
      <c r="C78" s="1">
        <v>966.85199999999998</v>
      </c>
      <c r="D78" s="1">
        <v>948.56200000000001</v>
      </c>
      <c r="E78" s="1">
        <v>618.07399999999996</v>
      </c>
      <c r="F78" s="1">
        <v>1155.941</v>
      </c>
      <c r="G78" s="11">
        <v>1</v>
      </c>
      <c r="H78" s="1">
        <v>40</v>
      </c>
      <c r="I78" s="1" t="s">
        <v>32</v>
      </c>
      <c r="J78" s="1">
        <v>595.5</v>
      </c>
      <c r="K78" s="1">
        <f t="shared" si="10"/>
        <v>22.573999999999955</v>
      </c>
      <c r="L78" s="1"/>
      <c r="M78" s="1"/>
      <c r="N78" s="7"/>
      <c r="O78" s="1">
        <v>0</v>
      </c>
      <c r="P78" s="1">
        <f t="shared" si="11"/>
        <v>123.61479999999999</v>
      </c>
      <c r="Q78" s="5"/>
      <c r="R78" s="5"/>
      <c r="S78" s="1"/>
      <c r="T78" s="1">
        <f t="shared" si="13"/>
        <v>9.3511537453444102</v>
      </c>
      <c r="U78" s="1">
        <f t="shared" si="14"/>
        <v>9.3511537453444102</v>
      </c>
      <c r="V78" s="1">
        <v>112.0716</v>
      </c>
      <c r="W78" s="1">
        <v>119.4242</v>
      </c>
      <c r="X78" s="1">
        <v>168.10679999999999</v>
      </c>
      <c r="Y78" s="1">
        <v>154.26419999999999</v>
      </c>
      <c r="Z78" s="1">
        <v>117.9812</v>
      </c>
      <c r="AA78" s="1">
        <v>131.41460000000001</v>
      </c>
      <c r="AB78" s="1"/>
      <c r="AC78" s="1">
        <f t="shared" si="12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120</v>
      </c>
      <c r="B79" s="1" t="s">
        <v>31</v>
      </c>
      <c r="C79" s="1">
        <v>895.71400000000006</v>
      </c>
      <c r="D79" s="1">
        <v>317.90800000000002</v>
      </c>
      <c r="E79" s="1">
        <v>435.99900000000002</v>
      </c>
      <c r="F79" s="1">
        <v>668.476</v>
      </c>
      <c r="G79" s="11">
        <v>1</v>
      </c>
      <c r="H79" s="1">
        <v>40</v>
      </c>
      <c r="I79" s="1" t="s">
        <v>32</v>
      </c>
      <c r="J79" s="1">
        <v>420.82900000000001</v>
      </c>
      <c r="K79" s="1">
        <f t="shared" si="10"/>
        <v>15.170000000000016</v>
      </c>
      <c r="L79" s="1"/>
      <c r="M79" s="1"/>
      <c r="N79" s="7">
        <v>13.63659999999982</v>
      </c>
      <c r="O79" s="1">
        <v>156.40460000000019</v>
      </c>
      <c r="P79" s="1">
        <f t="shared" si="11"/>
        <v>87.19980000000001</v>
      </c>
      <c r="Q79" s="5"/>
      <c r="R79" s="5"/>
      <c r="S79" s="1"/>
      <c r="T79" s="1">
        <f t="shared" si="13"/>
        <v>9.4596616047284527</v>
      </c>
      <c r="U79" s="1">
        <f t="shared" si="14"/>
        <v>9.4596616047284527</v>
      </c>
      <c r="V79" s="1">
        <v>85.051000000000002</v>
      </c>
      <c r="W79" s="1">
        <v>88.270399999999995</v>
      </c>
      <c r="X79" s="1">
        <v>105.407</v>
      </c>
      <c r="Y79" s="1">
        <v>102.3764</v>
      </c>
      <c r="Z79" s="1">
        <v>93.688000000000002</v>
      </c>
      <c r="AA79" s="1">
        <v>93.914200000000008</v>
      </c>
      <c r="AB79" s="1"/>
      <c r="AC79" s="1">
        <f t="shared" si="12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121</v>
      </c>
      <c r="B80" s="1" t="s">
        <v>40</v>
      </c>
      <c r="C80" s="1">
        <v>687</v>
      </c>
      <c r="D80" s="1"/>
      <c r="E80" s="1">
        <v>368</v>
      </c>
      <c r="F80" s="1">
        <v>252</v>
      </c>
      <c r="G80" s="11">
        <v>0.37</v>
      </c>
      <c r="H80" s="1">
        <v>50</v>
      </c>
      <c r="I80" s="1" t="s">
        <v>32</v>
      </c>
      <c r="J80" s="1">
        <v>361</v>
      </c>
      <c r="K80" s="1">
        <f t="shared" si="10"/>
        <v>7</v>
      </c>
      <c r="L80" s="1"/>
      <c r="M80" s="1"/>
      <c r="N80" s="7">
        <v>237.59999999999991</v>
      </c>
      <c r="O80" s="1">
        <v>465</v>
      </c>
      <c r="P80" s="1">
        <f t="shared" si="11"/>
        <v>73.599999999999994</v>
      </c>
      <c r="Q80" s="5"/>
      <c r="R80" s="5"/>
      <c r="S80" s="1"/>
      <c r="T80" s="1">
        <f t="shared" si="13"/>
        <v>9.741847826086957</v>
      </c>
      <c r="U80" s="1">
        <f t="shared" si="14"/>
        <v>9.741847826086957</v>
      </c>
      <c r="V80" s="1">
        <v>87.8</v>
      </c>
      <c r="W80" s="1">
        <v>62.8</v>
      </c>
      <c r="X80" s="1">
        <v>48.4</v>
      </c>
      <c r="Y80" s="1">
        <v>78</v>
      </c>
      <c r="Z80" s="1">
        <v>82.4</v>
      </c>
      <c r="AA80" s="1">
        <v>76.2</v>
      </c>
      <c r="AB80" s="1"/>
      <c r="AC80" s="1">
        <f t="shared" si="12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122</v>
      </c>
      <c r="B81" s="1" t="s">
        <v>40</v>
      </c>
      <c r="C81" s="1">
        <v>404</v>
      </c>
      <c r="D81" s="1"/>
      <c r="E81" s="1">
        <v>97</v>
      </c>
      <c r="F81" s="1">
        <v>306</v>
      </c>
      <c r="G81" s="11">
        <v>0.6</v>
      </c>
      <c r="H81" s="1">
        <v>55</v>
      </c>
      <c r="I81" s="1" t="s">
        <v>32</v>
      </c>
      <c r="J81" s="1">
        <v>97</v>
      </c>
      <c r="K81" s="1">
        <f t="shared" si="10"/>
        <v>0</v>
      </c>
      <c r="L81" s="1"/>
      <c r="M81" s="1"/>
      <c r="N81" s="7"/>
      <c r="O81" s="1">
        <v>181.6</v>
      </c>
      <c r="P81" s="1">
        <f t="shared" si="11"/>
        <v>19.399999999999999</v>
      </c>
      <c r="Q81" s="5"/>
      <c r="R81" s="5"/>
      <c r="S81" s="1"/>
      <c r="T81" s="1">
        <f t="shared" si="13"/>
        <v>25.134020618556704</v>
      </c>
      <c r="U81" s="1">
        <f t="shared" si="14"/>
        <v>25.134020618556704</v>
      </c>
      <c r="V81" s="1">
        <v>40.799999999999997</v>
      </c>
      <c r="W81" s="1">
        <v>27.6</v>
      </c>
      <c r="X81" s="1">
        <v>3.6</v>
      </c>
      <c r="Y81" s="1">
        <v>10.4</v>
      </c>
      <c r="Z81" s="1">
        <v>13</v>
      </c>
      <c r="AA81" s="1">
        <v>55.4</v>
      </c>
      <c r="AB81" s="1"/>
      <c r="AC81" s="1">
        <f t="shared" si="12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123</v>
      </c>
      <c r="B82" s="1" t="s">
        <v>40</v>
      </c>
      <c r="C82" s="1">
        <v>338</v>
      </c>
      <c r="D82" s="1"/>
      <c r="E82" s="1">
        <v>125</v>
      </c>
      <c r="F82" s="1">
        <v>205</v>
      </c>
      <c r="G82" s="11">
        <v>0.4</v>
      </c>
      <c r="H82" s="1">
        <v>50</v>
      </c>
      <c r="I82" s="1" t="s">
        <v>32</v>
      </c>
      <c r="J82" s="1">
        <v>125</v>
      </c>
      <c r="K82" s="1">
        <f t="shared" si="10"/>
        <v>0</v>
      </c>
      <c r="L82" s="1"/>
      <c r="M82" s="1"/>
      <c r="N82" s="7">
        <v>13.799999999999949</v>
      </c>
      <c r="O82" s="1">
        <v>208.8</v>
      </c>
      <c r="P82" s="1">
        <f t="shared" si="11"/>
        <v>25</v>
      </c>
      <c r="Q82" s="5"/>
      <c r="R82" s="5"/>
      <c r="S82" s="1"/>
      <c r="T82" s="1">
        <f t="shared" si="13"/>
        <v>16.552</v>
      </c>
      <c r="U82" s="1">
        <f t="shared" si="14"/>
        <v>16.552</v>
      </c>
      <c r="V82" s="1">
        <v>36.799999999999997</v>
      </c>
      <c r="W82" s="1">
        <v>26.4</v>
      </c>
      <c r="X82" s="1">
        <v>17.8</v>
      </c>
      <c r="Y82" s="1">
        <v>32.200000000000003</v>
      </c>
      <c r="Z82" s="1">
        <v>34.200000000000003</v>
      </c>
      <c r="AA82" s="1">
        <v>32.6</v>
      </c>
      <c r="AB82" s="1"/>
      <c r="AC82" s="1">
        <f t="shared" si="12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124</v>
      </c>
      <c r="B83" s="1" t="s">
        <v>40</v>
      </c>
      <c r="C83" s="1">
        <v>199</v>
      </c>
      <c r="D83" s="1"/>
      <c r="E83" s="1">
        <v>184</v>
      </c>
      <c r="F83" s="1"/>
      <c r="G83" s="11">
        <v>0.35</v>
      </c>
      <c r="H83" s="1">
        <v>50</v>
      </c>
      <c r="I83" s="1" t="s">
        <v>32</v>
      </c>
      <c r="J83" s="1">
        <v>318</v>
      </c>
      <c r="K83" s="1">
        <f t="shared" si="10"/>
        <v>-134</v>
      </c>
      <c r="L83" s="1"/>
      <c r="M83" s="1"/>
      <c r="N83" s="7">
        <v>513.59999999999991</v>
      </c>
      <c r="O83" s="1">
        <v>322.80000000000018</v>
      </c>
      <c r="P83" s="1">
        <f t="shared" si="11"/>
        <v>36.799999999999997</v>
      </c>
      <c r="Q83" s="5"/>
      <c r="R83" s="5"/>
      <c r="S83" s="1"/>
      <c r="T83" s="1">
        <f t="shared" si="13"/>
        <v>8.7717391304347885</v>
      </c>
      <c r="U83" s="1">
        <f t="shared" si="14"/>
        <v>8.7717391304347885</v>
      </c>
      <c r="V83" s="1">
        <v>70.2</v>
      </c>
      <c r="W83" s="1">
        <v>55.8</v>
      </c>
      <c r="X83" s="1">
        <v>27.4</v>
      </c>
      <c r="Y83" s="1">
        <v>39.4</v>
      </c>
      <c r="Z83" s="1">
        <v>36.4</v>
      </c>
      <c r="AA83" s="1">
        <v>45</v>
      </c>
      <c r="AB83" s="1"/>
      <c r="AC83" s="1">
        <f t="shared" si="12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125</v>
      </c>
      <c r="B84" s="1" t="s">
        <v>40</v>
      </c>
      <c r="C84" s="1">
        <v>541</v>
      </c>
      <c r="D84" s="1"/>
      <c r="E84" s="1">
        <v>268</v>
      </c>
      <c r="F84" s="1">
        <v>249</v>
      </c>
      <c r="G84" s="11">
        <v>0.6</v>
      </c>
      <c r="H84" s="1">
        <v>55</v>
      </c>
      <c r="I84" s="1" t="s">
        <v>32</v>
      </c>
      <c r="J84" s="1">
        <v>289</v>
      </c>
      <c r="K84" s="1">
        <f t="shared" si="10"/>
        <v>-21</v>
      </c>
      <c r="L84" s="1"/>
      <c r="M84" s="1"/>
      <c r="N84" s="7">
        <v>319.40000000000009</v>
      </c>
      <c r="O84" s="1">
        <v>314</v>
      </c>
      <c r="P84" s="1">
        <f t="shared" si="11"/>
        <v>53.6</v>
      </c>
      <c r="Q84" s="5"/>
      <c r="R84" s="5"/>
      <c r="S84" s="1"/>
      <c r="T84" s="1">
        <f t="shared" si="13"/>
        <v>10.503731343283581</v>
      </c>
      <c r="U84" s="1">
        <f t="shared" si="14"/>
        <v>10.503731343283581</v>
      </c>
      <c r="V84" s="1">
        <v>78.2</v>
      </c>
      <c r="W84" s="1">
        <v>61.2</v>
      </c>
      <c r="X84" s="1">
        <v>18.2</v>
      </c>
      <c r="Y84" s="1">
        <v>68.400000000000006</v>
      </c>
      <c r="Z84" s="1">
        <v>65</v>
      </c>
      <c r="AA84" s="1">
        <v>79.400000000000006</v>
      </c>
      <c r="AB84" s="1" t="s">
        <v>85</v>
      </c>
      <c r="AC84" s="1">
        <f t="shared" si="12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126</v>
      </c>
      <c r="B85" s="1" t="s">
        <v>40</v>
      </c>
      <c r="C85" s="1">
        <v>14</v>
      </c>
      <c r="D85" s="1"/>
      <c r="E85" s="1">
        <v>10</v>
      </c>
      <c r="F85" s="1">
        <v>4</v>
      </c>
      <c r="G85" s="11">
        <v>0.4</v>
      </c>
      <c r="H85" s="1">
        <v>30</v>
      </c>
      <c r="I85" s="1" t="s">
        <v>32</v>
      </c>
      <c r="J85" s="1">
        <v>41</v>
      </c>
      <c r="K85" s="1">
        <f t="shared" si="10"/>
        <v>-31</v>
      </c>
      <c r="L85" s="1"/>
      <c r="M85" s="1"/>
      <c r="N85" s="7">
        <v>65.399999999999991</v>
      </c>
      <c r="O85" s="1">
        <v>38.600000000000009</v>
      </c>
      <c r="P85" s="1">
        <f t="shared" si="11"/>
        <v>2</v>
      </c>
      <c r="Q85" s="5"/>
      <c r="R85" s="5"/>
      <c r="S85" s="1"/>
      <c r="T85" s="1">
        <f t="shared" si="13"/>
        <v>21.300000000000004</v>
      </c>
      <c r="U85" s="1">
        <f t="shared" si="14"/>
        <v>21.300000000000004</v>
      </c>
      <c r="V85" s="1">
        <v>10</v>
      </c>
      <c r="W85" s="1">
        <v>11.2</v>
      </c>
      <c r="X85" s="1">
        <v>3.6</v>
      </c>
      <c r="Y85" s="1">
        <v>1.2</v>
      </c>
      <c r="Z85" s="1">
        <v>0.2</v>
      </c>
      <c r="AA85" s="1">
        <v>7.2</v>
      </c>
      <c r="AB85" s="1"/>
      <c r="AC85" s="1">
        <f t="shared" si="12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127</v>
      </c>
      <c r="B86" s="1" t="s">
        <v>40</v>
      </c>
      <c r="C86" s="1">
        <v>82</v>
      </c>
      <c r="D86" s="1"/>
      <c r="E86" s="1">
        <v>78</v>
      </c>
      <c r="F86" s="1">
        <v>4</v>
      </c>
      <c r="G86" s="11">
        <v>0.45</v>
      </c>
      <c r="H86" s="1">
        <v>40</v>
      </c>
      <c r="I86" s="1" t="s">
        <v>32</v>
      </c>
      <c r="J86" s="1">
        <v>78</v>
      </c>
      <c r="K86" s="1">
        <f t="shared" si="10"/>
        <v>0</v>
      </c>
      <c r="L86" s="1"/>
      <c r="M86" s="1"/>
      <c r="N86" s="7">
        <v>107.2</v>
      </c>
      <c r="O86" s="1">
        <v>239.2</v>
      </c>
      <c r="P86" s="1">
        <f t="shared" si="11"/>
        <v>15.6</v>
      </c>
      <c r="Q86" s="5"/>
      <c r="R86" s="5"/>
      <c r="S86" s="1"/>
      <c r="T86" s="1">
        <f t="shared" si="13"/>
        <v>15.589743589743589</v>
      </c>
      <c r="U86" s="1">
        <f t="shared" si="14"/>
        <v>15.589743589743589</v>
      </c>
      <c r="V86" s="1">
        <v>29.2</v>
      </c>
      <c r="W86" s="1">
        <v>17.2</v>
      </c>
      <c r="X86" s="1">
        <v>3.6</v>
      </c>
      <c r="Y86" s="1">
        <v>0</v>
      </c>
      <c r="Z86" s="1">
        <v>0</v>
      </c>
      <c r="AA86" s="1">
        <v>16.8</v>
      </c>
      <c r="AB86" s="1"/>
      <c r="AC86" s="1">
        <f t="shared" si="12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128</v>
      </c>
      <c r="B87" s="1" t="s">
        <v>31</v>
      </c>
      <c r="C87" s="1">
        <v>88.319000000000003</v>
      </c>
      <c r="D87" s="1"/>
      <c r="E87" s="1">
        <v>12.358000000000001</v>
      </c>
      <c r="F87" s="1">
        <v>67.722999999999999</v>
      </c>
      <c r="G87" s="11">
        <v>1</v>
      </c>
      <c r="H87" s="1">
        <v>45</v>
      </c>
      <c r="I87" s="1" t="s">
        <v>32</v>
      </c>
      <c r="J87" s="1">
        <v>40.200000000000003</v>
      </c>
      <c r="K87" s="1">
        <f t="shared" si="10"/>
        <v>-27.842000000000002</v>
      </c>
      <c r="L87" s="1"/>
      <c r="M87" s="1"/>
      <c r="N87" s="7"/>
      <c r="O87" s="1">
        <v>0</v>
      </c>
      <c r="P87" s="1">
        <f t="shared" si="11"/>
        <v>2.4716</v>
      </c>
      <c r="Q87" s="5"/>
      <c r="R87" s="5"/>
      <c r="S87" s="1"/>
      <c r="T87" s="1">
        <f t="shared" si="13"/>
        <v>27.400469331607056</v>
      </c>
      <c r="U87" s="1">
        <f t="shared" si="14"/>
        <v>27.400469331607056</v>
      </c>
      <c r="V87" s="1">
        <v>2.7347999999999999</v>
      </c>
      <c r="W87" s="1">
        <v>1.9177999999999999</v>
      </c>
      <c r="X87" s="1">
        <v>9.9715999999999987</v>
      </c>
      <c r="Y87" s="1">
        <v>20.381799999999998</v>
      </c>
      <c r="Z87" s="1">
        <v>9.0716000000000001</v>
      </c>
      <c r="AA87" s="1">
        <v>9.1147999999999989</v>
      </c>
      <c r="AB87" s="1" t="s">
        <v>42</v>
      </c>
      <c r="AC87" s="1">
        <f t="shared" si="12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129</v>
      </c>
      <c r="B88" s="1" t="s">
        <v>31</v>
      </c>
      <c r="C88" s="1">
        <v>361.67399999999998</v>
      </c>
      <c r="D88" s="1">
        <v>518.78700000000003</v>
      </c>
      <c r="E88" s="1">
        <v>317.399</v>
      </c>
      <c r="F88" s="1">
        <v>441.63499999999999</v>
      </c>
      <c r="G88" s="11">
        <v>1</v>
      </c>
      <c r="H88" s="1">
        <v>40</v>
      </c>
      <c r="I88" s="1" t="s">
        <v>32</v>
      </c>
      <c r="J88" s="1">
        <v>311.51100000000002</v>
      </c>
      <c r="K88" s="1">
        <f t="shared" si="10"/>
        <v>5.8879999999999768</v>
      </c>
      <c r="L88" s="1"/>
      <c r="M88" s="1"/>
      <c r="N88" s="7">
        <v>356.57159999999999</v>
      </c>
      <c r="O88" s="1">
        <v>0</v>
      </c>
      <c r="P88" s="1">
        <f t="shared" si="11"/>
        <v>63.479799999999997</v>
      </c>
      <c r="Q88" s="5"/>
      <c r="R88" s="16" t="s">
        <v>151</v>
      </c>
      <c r="S88" s="17" t="s">
        <v>152</v>
      </c>
      <c r="T88" s="1">
        <f t="shared" si="13"/>
        <v>6.9570950129017417</v>
      </c>
      <c r="U88" s="1">
        <f t="shared" si="14"/>
        <v>6.9570950129017417</v>
      </c>
      <c r="V88" s="1">
        <v>75.602800000000002</v>
      </c>
      <c r="W88" s="1">
        <v>93.64500000000001</v>
      </c>
      <c r="X88" s="1">
        <v>78.817999999999998</v>
      </c>
      <c r="Y88" s="1">
        <v>55.838199999999993</v>
      </c>
      <c r="Z88" s="1">
        <v>68.018000000000001</v>
      </c>
      <c r="AA88" s="1">
        <v>73.974800000000002</v>
      </c>
      <c r="AB88" s="1"/>
      <c r="AC88" s="1">
        <f t="shared" si="12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8" t="s">
        <v>130</v>
      </c>
      <c r="B89" s="18" t="s">
        <v>40</v>
      </c>
      <c r="C89" s="18"/>
      <c r="D89" s="18">
        <v>86</v>
      </c>
      <c r="E89" s="18">
        <v>86</v>
      </c>
      <c r="F89" s="18"/>
      <c r="G89" s="19">
        <v>0</v>
      </c>
      <c r="H89" s="18" t="e">
        <v>#N/A</v>
      </c>
      <c r="I89" s="18" t="s">
        <v>41</v>
      </c>
      <c r="J89" s="18">
        <v>86</v>
      </c>
      <c r="K89" s="18">
        <f t="shared" si="10"/>
        <v>0</v>
      </c>
      <c r="L89" s="18"/>
      <c r="M89" s="18"/>
      <c r="N89" s="20"/>
      <c r="O89" s="18"/>
      <c r="P89" s="18">
        <f t="shared" si="11"/>
        <v>17.2</v>
      </c>
      <c r="Q89" s="21"/>
      <c r="R89" s="21"/>
      <c r="S89" s="18"/>
      <c r="T89" s="18">
        <f t="shared" si="13"/>
        <v>0</v>
      </c>
      <c r="U89" s="18">
        <f t="shared" si="14"/>
        <v>0</v>
      </c>
      <c r="V89" s="18">
        <v>17.2</v>
      </c>
      <c r="W89" s="18">
        <v>0.4</v>
      </c>
      <c r="X89" s="18">
        <v>0.4</v>
      </c>
      <c r="Y89" s="18">
        <v>0.4</v>
      </c>
      <c r="Z89" s="18">
        <v>0.4</v>
      </c>
      <c r="AA89" s="18">
        <v>0.4</v>
      </c>
      <c r="AB89" s="18" t="s">
        <v>131</v>
      </c>
      <c r="AC89" s="18">
        <f t="shared" si="12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8" t="s">
        <v>132</v>
      </c>
      <c r="B90" s="18" t="s">
        <v>31</v>
      </c>
      <c r="C90" s="18"/>
      <c r="D90" s="18">
        <v>42.53</v>
      </c>
      <c r="E90" s="18">
        <v>42.53</v>
      </c>
      <c r="F90" s="18"/>
      <c r="G90" s="19">
        <v>0</v>
      </c>
      <c r="H90" s="18" t="e">
        <v>#N/A</v>
      </c>
      <c r="I90" s="18" t="s">
        <v>41</v>
      </c>
      <c r="J90" s="18">
        <v>31.5</v>
      </c>
      <c r="K90" s="18">
        <f t="shared" si="10"/>
        <v>11.030000000000001</v>
      </c>
      <c r="L90" s="18"/>
      <c r="M90" s="18"/>
      <c r="N90" s="20"/>
      <c r="O90" s="18"/>
      <c r="P90" s="18">
        <f t="shared" si="11"/>
        <v>8.5060000000000002</v>
      </c>
      <c r="Q90" s="21"/>
      <c r="R90" s="21"/>
      <c r="S90" s="18"/>
      <c r="T90" s="18">
        <f t="shared" si="13"/>
        <v>0</v>
      </c>
      <c r="U90" s="18">
        <f t="shared" si="14"/>
        <v>0</v>
      </c>
      <c r="V90" s="18">
        <v>8.5060000000000002</v>
      </c>
      <c r="W90" s="18">
        <v>0.4</v>
      </c>
      <c r="X90" s="18">
        <v>0.4</v>
      </c>
      <c r="Y90" s="18">
        <v>0.4</v>
      </c>
      <c r="Z90" s="18">
        <v>0.4</v>
      </c>
      <c r="AA90" s="18">
        <v>0.4</v>
      </c>
      <c r="AB90" s="18" t="s">
        <v>133</v>
      </c>
      <c r="AC90" s="18">
        <f t="shared" si="12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8" t="s">
        <v>134</v>
      </c>
      <c r="B91" s="18" t="s">
        <v>40</v>
      </c>
      <c r="C91" s="18">
        <v>18</v>
      </c>
      <c r="D91" s="18">
        <v>26</v>
      </c>
      <c r="E91" s="18">
        <v>9</v>
      </c>
      <c r="F91" s="18">
        <v>35</v>
      </c>
      <c r="G91" s="19">
        <v>0</v>
      </c>
      <c r="H91" s="18" t="e">
        <v>#N/A</v>
      </c>
      <c r="I91" s="18" t="s">
        <v>41</v>
      </c>
      <c r="J91" s="18">
        <v>15</v>
      </c>
      <c r="K91" s="18">
        <f t="shared" si="10"/>
        <v>-6</v>
      </c>
      <c r="L91" s="18"/>
      <c r="M91" s="18"/>
      <c r="N91" s="20"/>
      <c r="O91" s="18"/>
      <c r="P91" s="18">
        <f t="shared" si="11"/>
        <v>1.8</v>
      </c>
      <c r="Q91" s="21"/>
      <c r="R91" s="21"/>
      <c r="S91" s="18"/>
      <c r="T91" s="18">
        <f t="shared" si="13"/>
        <v>19.444444444444443</v>
      </c>
      <c r="U91" s="18">
        <f t="shared" si="14"/>
        <v>19.444444444444443</v>
      </c>
      <c r="V91" s="18">
        <v>0.4</v>
      </c>
      <c r="W91" s="18">
        <v>0.4</v>
      </c>
      <c r="X91" s="18">
        <v>3.2</v>
      </c>
      <c r="Y91" s="18">
        <v>3.2</v>
      </c>
      <c r="Z91" s="18">
        <v>0</v>
      </c>
      <c r="AA91" s="18">
        <v>0</v>
      </c>
      <c r="AB91" s="18" t="s">
        <v>47</v>
      </c>
      <c r="AC91" s="18">
        <f t="shared" si="12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6" t="s">
        <v>135</v>
      </c>
      <c r="B92" s="1" t="s">
        <v>40</v>
      </c>
      <c r="C92" s="1"/>
      <c r="D92" s="1"/>
      <c r="E92" s="1"/>
      <c r="F92" s="1"/>
      <c r="G92" s="11">
        <v>0.11</v>
      </c>
      <c r="H92" s="1">
        <v>150</v>
      </c>
      <c r="I92" s="1" t="s">
        <v>34</v>
      </c>
      <c r="J92" s="1"/>
      <c r="K92" s="1">
        <f t="shared" si="10"/>
        <v>0</v>
      </c>
      <c r="L92" s="1"/>
      <c r="M92" s="1"/>
      <c r="N92" s="7">
        <v>100</v>
      </c>
      <c r="O92" s="1">
        <v>0</v>
      </c>
      <c r="P92" s="1">
        <f t="shared" si="11"/>
        <v>0</v>
      </c>
      <c r="Q92" s="5"/>
      <c r="R92" s="5"/>
      <c r="S92" s="1"/>
      <c r="T92" s="1" t="e">
        <f t="shared" si="13"/>
        <v>#DIV/0!</v>
      </c>
      <c r="U92" s="1" t="e">
        <f t="shared" si="14"/>
        <v>#DIV/0!</v>
      </c>
      <c r="V92" s="1">
        <v>1.6</v>
      </c>
      <c r="W92" s="1">
        <v>4.8</v>
      </c>
      <c r="X92" s="1">
        <v>8</v>
      </c>
      <c r="Y92" s="1">
        <v>5.6</v>
      </c>
      <c r="Z92" s="1">
        <v>6</v>
      </c>
      <c r="AA92" s="1">
        <v>8.4</v>
      </c>
      <c r="AB92" s="1"/>
      <c r="AC92" s="1">
        <f t="shared" si="12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8" t="s">
        <v>136</v>
      </c>
      <c r="B93" s="18" t="s">
        <v>40</v>
      </c>
      <c r="C93" s="18">
        <v>39</v>
      </c>
      <c r="D93" s="18">
        <v>12</v>
      </c>
      <c r="E93" s="18">
        <v>15</v>
      </c>
      <c r="F93" s="18">
        <v>34</v>
      </c>
      <c r="G93" s="19">
        <v>0</v>
      </c>
      <c r="H93" s="18" t="e">
        <v>#N/A</v>
      </c>
      <c r="I93" s="18" t="s">
        <v>41</v>
      </c>
      <c r="J93" s="18">
        <v>18</v>
      </c>
      <c r="K93" s="18">
        <f t="shared" si="10"/>
        <v>-3</v>
      </c>
      <c r="L93" s="18"/>
      <c r="M93" s="18"/>
      <c r="N93" s="20"/>
      <c r="O93" s="18"/>
      <c r="P93" s="18">
        <f t="shared" si="11"/>
        <v>3</v>
      </c>
      <c r="Q93" s="21"/>
      <c r="R93" s="21"/>
      <c r="S93" s="18"/>
      <c r="T93" s="18">
        <f t="shared" si="13"/>
        <v>11.333333333333334</v>
      </c>
      <c r="U93" s="18">
        <f t="shared" si="14"/>
        <v>11.333333333333334</v>
      </c>
      <c r="V93" s="18">
        <v>2.4</v>
      </c>
      <c r="W93" s="18">
        <v>3</v>
      </c>
      <c r="X93" s="18">
        <v>3.6</v>
      </c>
      <c r="Y93" s="18">
        <v>3.6</v>
      </c>
      <c r="Z93" s="18">
        <v>3.2</v>
      </c>
      <c r="AA93" s="18">
        <v>3.2</v>
      </c>
      <c r="AB93" s="18" t="s">
        <v>47</v>
      </c>
      <c r="AC93" s="18">
        <f t="shared" si="12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137</v>
      </c>
      <c r="B94" s="1" t="s">
        <v>31</v>
      </c>
      <c r="C94" s="1">
        <v>521.68200000000002</v>
      </c>
      <c r="D94" s="1">
        <v>101.783</v>
      </c>
      <c r="E94" s="1">
        <v>287.06700000000001</v>
      </c>
      <c r="F94" s="1">
        <v>297.04300000000001</v>
      </c>
      <c r="G94" s="11">
        <v>1</v>
      </c>
      <c r="H94" s="1">
        <v>50</v>
      </c>
      <c r="I94" s="1" t="s">
        <v>32</v>
      </c>
      <c r="J94" s="1">
        <v>264.08</v>
      </c>
      <c r="K94" s="1">
        <f t="shared" si="10"/>
        <v>22.987000000000023</v>
      </c>
      <c r="L94" s="1"/>
      <c r="M94" s="1"/>
      <c r="N94" s="7">
        <v>56.173500000000161</v>
      </c>
      <c r="O94" s="1">
        <v>0</v>
      </c>
      <c r="P94" s="1">
        <f t="shared" si="11"/>
        <v>57.413400000000003</v>
      </c>
      <c r="Q94" s="5"/>
      <c r="R94" s="16" t="s">
        <v>151</v>
      </c>
      <c r="S94" s="17" t="s">
        <v>152</v>
      </c>
      <c r="T94" s="1">
        <f t="shared" si="13"/>
        <v>5.1737573458460915</v>
      </c>
      <c r="U94" s="1">
        <f t="shared" si="14"/>
        <v>5.1737573458460915</v>
      </c>
      <c r="V94" s="1">
        <v>45.320399999999999</v>
      </c>
      <c r="W94" s="1">
        <v>45.286799999999999</v>
      </c>
      <c r="X94" s="1">
        <v>53.726399999999998</v>
      </c>
      <c r="Y94" s="1">
        <v>56.024199999999993</v>
      </c>
      <c r="Z94" s="1">
        <v>66.759600000000006</v>
      </c>
      <c r="AA94" s="1">
        <v>63.863</v>
      </c>
      <c r="AB94" s="1" t="s">
        <v>60</v>
      </c>
      <c r="AC94" s="1">
        <f t="shared" si="12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138</v>
      </c>
      <c r="B95" s="1" t="s">
        <v>31</v>
      </c>
      <c r="C95" s="1">
        <v>160.761</v>
      </c>
      <c r="D95" s="1">
        <v>5.49</v>
      </c>
      <c r="E95" s="1">
        <v>130.214</v>
      </c>
      <c r="F95" s="1"/>
      <c r="G95" s="11">
        <v>1</v>
      </c>
      <c r="H95" s="1">
        <v>55</v>
      </c>
      <c r="I95" s="1" t="s">
        <v>32</v>
      </c>
      <c r="J95" s="1">
        <v>157.30000000000001</v>
      </c>
      <c r="K95" s="1">
        <f t="shared" si="10"/>
        <v>-27.086000000000013</v>
      </c>
      <c r="L95" s="1"/>
      <c r="M95" s="1"/>
      <c r="N95" s="7">
        <v>50</v>
      </c>
      <c r="O95" s="1">
        <v>50</v>
      </c>
      <c r="P95" s="1">
        <f t="shared" si="11"/>
        <v>26.0428</v>
      </c>
      <c r="Q95" s="5"/>
      <c r="R95" s="16" t="s">
        <v>151</v>
      </c>
      <c r="S95" s="17" t="s">
        <v>152</v>
      </c>
      <c r="T95" s="1">
        <f t="shared" si="13"/>
        <v>1.9199164452363033</v>
      </c>
      <c r="U95" s="1">
        <f t="shared" si="14"/>
        <v>1.9199164452363033</v>
      </c>
      <c r="V95" s="1">
        <v>32.068199999999997</v>
      </c>
      <c r="W95" s="1">
        <v>27.1068</v>
      </c>
      <c r="X95" s="1">
        <v>15.611000000000001</v>
      </c>
      <c r="Y95" s="1">
        <v>19.346399999999999</v>
      </c>
      <c r="Z95" s="1">
        <v>37.567999999999998</v>
      </c>
      <c r="AA95" s="1">
        <v>37.034799999999997</v>
      </c>
      <c r="AB95" s="1"/>
      <c r="AC95" s="1">
        <f t="shared" si="12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139</v>
      </c>
      <c r="B96" s="1" t="s">
        <v>31</v>
      </c>
      <c r="C96" s="1">
        <v>319.21499999999997</v>
      </c>
      <c r="D96" s="1">
        <v>103.875</v>
      </c>
      <c r="E96" s="1">
        <v>267.57299999999998</v>
      </c>
      <c r="F96" s="1">
        <v>122.944</v>
      </c>
      <c r="G96" s="11">
        <v>1</v>
      </c>
      <c r="H96" s="1">
        <v>55</v>
      </c>
      <c r="I96" s="1" t="s">
        <v>32</v>
      </c>
      <c r="J96" s="1">
        <v>232.7</v>
      </c>
      <c r="K96" s="1">
        <f t="shared" si="10"/>
        <v>34.87299999999999</v>
      </c>
      <c r="L96" s="1"/>
      <c r="M96" s="1"/>
      <c r="N96" s="7"/>
      <c r="O96" s="1">
        <v>100</v>
      </c>
      <c r="P96" s="1">
        <f t="shared" si="11"/>
        <v>53.514599999999994</v>
      </c>
      <c r="Q96" s="5"/>
      <c r="R96" s="5"/>
      <c r="S96" s="1"/>
      <c r="T96" s="1">
        <f t="shared" si="13"/>
        <v>4.1660406692753016</v>
      </c>
      <c r="U96" s="1">
        <f t="shared" si="14"/>
        <v>4.1660406692753016</v>
      </c>
      <c r="V96" s="1">
        <v>39.0578</v>
      </c>
      <c r="W96" s="1">
        <v>28.353000000000002</v>
      </c>
      <c r="X96" s="1">
        <v>49.817799999999998</v>
      </c>
      <c r="Y96" s="1">
        <v>47.637999999999998</v>
      </c>
      <c r="Z96" s="1">
        <v>43.101199999999999</v>
      </c>
      <c r="AA96" s="1">
        <v>47.638399999999997</v>
      </c>
      <c r="AB96" s="1" t="s">
        <v>140</v>
      </c>
      <c r="AC96" s="1">
        <f t="shared" si="12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141</v>
      </c>
      <c r="B97" s="1" t="s">
        <v>40</v>
      </c>
      <c r="C97" s="1">
        <v>51</v>
      </c>
      <c r="D97" s="1"/>
      <c r="E97" s="1">
        <v>13</v>
      </c>
      <c r="F97" s="1">
        <v>34</v>
      </c>
      <c r="G97" s="11">
        <v>0.4</v>
      </c>
      <c r="H97" s="1">
        <v>55</v>
      </c>
      <c r="I97" s="1" t="s">
        <v>32</v>
      </c>
      <c r="J97" s="1">
        <v>13</v>
      </c>
      <c r="K97" s="1">
        <f t="shared" si="10"/>
        <v>0</v>
      </c>
      <c r="L97" s="1"/>
      <c r="M97" s="1"/>
      <c r="N97" s="7"/>
      <c r="O97" s="1">
        <v>0</v>
      </c>
      <c r="P97" s="1">
        <f t="shared" si="11"/>
        <v>2.6</v>
      </c>
      <c r="Q97" s="5"/>
      <c r="R97" s="5"/>
      <c r="S97" s="1"/>
      <c r="T97" s="1">
        <f t="shared" si="13"/>
        <v>13.076923076923077</v>
      </c>
      <c r="U97" s="1">
        <f t="shared" si="14"/>
        <v>13.076923076923077</v>
      </c>
      <c r="V97" s="1">
        <v>2.6</v>
      </c>
      <c r="W97" s="1">
        <v>2</v>
      </c>
      <c r="X97" s="1">
        <v>5</v>
      </c>
      <c r="Y97" s="1">
        <v>5.6</v>
      </c>
      <c r="Z97" s="1">
        <v>7.2</v>
      </c>
      <c r="AA97" s="1">
        <v>6.6</v>
      </c>
      <c r="AB97" s="1"/>
      <c r="AC97" s="1">
        <f t="shared" si="12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8" t="s">
        <v>142</v>
      </c>
      <c r="B98" s="18" t="s">
        <v>31</v>
      </c>
      <c r="C98" s="18">
        <v>1.4379999999999999</v>
      </c>
      <c r="D98" s="18"/>
      <c r="E98" s="18"/>
      <c r="F98" s="18">
        <v>1.4379999999999999</v>
      </c>
      <c r="G98" s="19">
        <v>0</v>
      </c>
      <c r="H98" s="18" t="e">
        <v>#N/A</v>
      </c>
      <c r="I98" s="18" t="s">
        <v>41</v>
      </c>
      <c r="J98" s="18">
        <v>32.9</v>
      </c>
      <c r="K98" s="18">
        <f t="shared" si="10"/>
        <v>-32.9</v>
      </c>
      <c r="L98" s="18"/>
      <c r="M98" s="18"/>
      <c r="N98" s="20"/>
      <c r="O98" s="18"/>
      <c r="P98" s="18">
        <f t="shared" si="11"/>
        <v>0</v>
      </c>
      <c r="Q98" s="21"/>
      <c r="R98" s="21"/>
      <c r="S98" s="18"/>
      <c r="T98" s="18" t="e">
        <f t="shared" si="13"/>
        <v>#DIV/0!</v>
      </c>
      <c r="U98" s="18" t="e">
        <f t="shared" si="14"/>
        <v>#DIV/0!</v>
      </c>
      <c r="V98" s="18">
        <v>0</v>
      </c>
      <c r="W98" s="18">
        <v>0</v>
      </c>
      <c r="X98" s="18">
        <v>-0.1588</v>
      </c>
      <c r="Y98" s="18">
        <v>-0.1588</v>
      </c>
      <c r="Z98" s="18">
        <v>0</v>
      </c>
      <c r="AA98" s="18">
        <v>0</v>
      </c>
      <c r="AB98" s="18" t="s">
        <v>143</v>
      </c>
      <c r="AC98" s="18">
        <f t="shared" si="12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144</v>
      </c>
      <c r="B99" s="1" t="s">
        <v>40</v>
      </c>
      <c r="C99" s="1">
        <v>92</v>
      </c>
      <c r="D99" s="1"/>
      <c r="E99" s="1">
        <v>12</v>
      </c>
      <c r="F99" s="1">
        <v>78</v>
      </c>
      <c r="G99" s="11">
        <v>0.4</v>
      </c>
      <c r="H99" s="1">
        <v>55</v>
      </c>
      <c r="I99" s="1" t="s">
        <v>32</v>
      </c>
      <c r="J99" s="1">
        <v>12</v>
      </c>
      <c r="K99" s="1">
        <f t="shared" si="10"/>
        <v>0</v>
      </c>
      <c r="L99" s="1"/>
      <c r="M99" s="1"/>
      <c r="N99" s="7"/>
      <c r="O99" s="1">
        <v>0</v>
      </c>
      <c r="P99" s="1">
        <f t="shared" si="11"/>
        <v>2.4</v>
      </c>
      <c r="Q99" s="5"/>
      <c r="R99" s="5"/>
      <c r="S99" s="1"/>
      <c r="T99" s="1">
        <f t="shared" si="13"/>
        <v>32.5</v>
      </c>
      <c r="U99" s="1">
        <f t="shared" si="14"/>
        <v>32.5</v>
      </c>
      <c r="V99" s="1">
        <v>2.2000000000000002</v>
      </c>
      <c r="W99" s="1">
        <v>1.6</v>
      </c>
      <c r="X99" s="1">
        <v>3</v>
      </c>
      <c r="Y99" s="1">
        <v>8.1999999999999993</v>
      </c>
      <c r="Z99" s="1">
        <v>7.8</v>
      </c>
      <c r="AA99" s="1">
        <v>2.8</v>
      </c>
      <c r="AB99" s="1"/>
      <c r="AC99" s="1">
        <f t="shared" si="12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5" t="s">
        <v>145</v>
      </c>
      <c r="B100" s="1" t="s">
        <v>40</v>
      </c>
      <c r="C100" s="1"/>
      <c r="D100" s="1">
        <v>30</v>
      </c>
      <c r="E100" s="1"/>
      <c r="F100" s="1">
        <v>30</v>
      </c>
      <c r="G100" s="11">
        <v>0.3</v>
      </c>
      <c r="H100" s="1">
        <v>30</v>
      </c>
      <c r="I100" s="1" t="s">
        <v>32</v>
      </c>
      <c r="J100" s="1"/>
      <c r="K100" s="1">
        <f t="shared" si="10"/>
        <v>0</v>
      </c>
      <c r="L100" s="1"/>
      <c r="M100" s="1"/>
      <c r="N100" s="7">
        <v>50</v>
      </c>
      <c r="O100" s="1">
        <v>0</v>
      </c>
      <c r="P100" s="1">
        <f t="shared" ref="P100:P101" si="15">E100/5</f>
        <v>0</v>
      </c>
      <c r="Q100" s="5"/>
      <c r="R100" s="5"/>
      <c r="S100" s="1"/>
      <c r="T100" s="1" t="e">
        <f t="shared" si="13"/>
        <v>#DIV/0!</v>
      </c>
      <c r="U100" s="1" t="e">
        <f t="shared" si="14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 t="s">
        <v>148</v>
      </c>
      <c r="AC100" s="1">
        <f t="shared" si="12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5" t="s">
        <v>146</v>
      </c>
      <c r="B101" s="1" t="s">
        <v>40</v>
      </c>
      <c r="C101" s="1"/>
      <c r="D101" s="1">
        <v>30</v>
      </c>
      <c r="E101" s="1"/>
      <c r="F101" s="1">
        <v>30</v>
      </c>
      <c r="G101" s="11">
        <v>0.3</v>
      </c>
      <c r="H101" s="1">
        <v>30</v>
      </c>
      <c r="I101" s="1" t="s">
        <v>32</v>
      </c>
      <c r="J101" s="1"/>
      <c r="K101" s="1">
        <f t="shared" si="10"/>
        <v>0</v>
      </c>
      <c r="L101" s="1"/>
      <c r="M101" s="1"/>
      <c r="N101" s="7">
        <v>50</v>
      </c>
      <c r="O101" s="1">
        <v>0</v>
      </c>
      <c r="P101" s="1">
        <f t="shared" si="15"/>
        <v>0</v>
      </c>
      <c r="Q101" s="5"/>
      <c r="R101" s="5"/>
      <c r="S101" s="1"/>
      <c r="T101" s="1" t="e">
        <f t="shared" si="13"/>
        <v>#DIV/0!</v>
      </c>
      <c r="U101" s="1" t="e">
        <f t="shared" si="14"/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 t="s">
        <v>148</v>
      </c>
      <c r="AC101" s="1">
        <f t="shared" si="12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6" t="s">
        <v>147</v>
      </c>
      <c r="B102" s="1" t="s">
        <v>40</v>
      </c>
      <c r="C102" s="1"/>
      <c r="D102" s="1"/>
      <c r="E102" s="1"/>
      <c r="F102" s="1"/>
      <c r="G102" s="11">
        <v>0.15</v>
      </c>
      <c r="H102" s="1">
        <v>60</v>
      </c>
      <c r="I102" s="1" t="s">
        <v>32</v>
      </c>
      <c r="J102" s="1"/>
      <c r="K102" s="1">
        <f t="shared" ref="K102:K104" si="16">E102-J102</f>
        <v>0</v>
      </c>
      <c r="L102" s="1"/>
      <c r="M102" s="1"/>
      <c r="N102" s="7">
        <v>90</v>
      </c>
      <c r="O102" s="1">
        <v>0</v>
      </c>
      <c r="P102" s="1">
        <f>E102/5</f>
        <v>0</v>
      </c>
      <c r="Q102" s="5"/>
      <c r="R102" s="5"/>
      <c r="S102" s="1"/>
      <c r="T102" s="1" t="e">
        <f t="shared" si="13"/>
        <v>#DIV/0!</v>
      </c>
      <c r="U102" s="1" t="e">
        <f t="shared" si="14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 t="s">
        <v>148</v>
      </c>
      <c r="AC102" s="1">
        <f t="shared" si="12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6" t="s">
        <v>149</v>
      </c>
      <c r="B103" s="1" t="s">
        <v>40</v>
      </c>
      <c r="C103" s="1"/>
      <c r="D103" s="1"/>
      <c r="E103" s="1"/>
      <c r="F103" s="1"/>
      <c r="G103" s="11">
        <v>0.1</v>
      </c>
      <c r="H103" s="1">
        <v>60</v>
      </c>
      <c r="I103" s="1" t="s">
        <v>32</v>
      </c>
      <c r="J103" s="1"/>
      <c r="K103" s="1">
        <f t="shared" si="16"/>
        <v>0</v>
      </c>
      <c r="L103" s="1"/>
      <c r="M103" s="1"/>
      <c r="N103" s="7">
        <v>60</v>
      </c>
      <c r="O103" s="1">
        <v>0</v>
      </c>
      <c r="P103" s="1">
        <f>E103/5</f>
        <v>0</v>
      </c>
      <c r="Q103" s="5"/>
      <c r="R103" s="5"/>
      <c r="S103" s="1"/>
      <c r="T103" s="1" t="e">
        <f t="shared" si="13"/>
        <v>#DIV/0!</v>
      </c>
      <c r="U103" s="1" t="e">
        <f t="shared" si="14"/>
        <v>#DIV/0!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 t="s">
        <v>148</v>
      </c>
      <c r="AC103" s="1">
        <f t="shared" si="12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6" t="s">
        <v>150</v>
      </c>
      <c r="B104" s="1" t="s">
        <v>40</v>
      </c>
      <c r="C104" s="1"/>
      <c r="D104" s="1"/>
      <c r="E104" s="1"/>
      <c r="F104" s="1"/>
      <c r="G104" s="11">
        <v>0.06</v>
      </c>
      <c r="H104" s="1">
        <v>60</v>
      </c>
      <c r="I104" s="1" t="s">
        <v>32</v>
      </c>
      <c r="J104" s="1"/>
      <c r="K104" s="1">
        <f t="shared" si="16"/>
        <v>0</v>
      </c>
      <c r="L104" s="1"/>
      <c r="M104" s="1"/>
      <c r="N104" s="7">
        <v>60</v>
      </c>
      <c r="O104" s="1">
        <v>0</v>
      </c>
      <c r="P104" s="1">
        <f>E104/5</f>
        <v>0</v>
      </c>
      <c r="Q104" s="5"/>
      <c r="R104" s="5"/>
      <c r="S104" s="1"/>
      <c r="T104" s="1" t="e">
        <f t="shared" si="13"/>
        <v>#DIV/0!</v>
      </c>
      <c r="U104" s="1" t="e">
        <f t="shared" si="14"/>
        <v>#DIV/0!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 t="s">
        <v>148</v>
      </c>
      <c r="AC104" s="1">
        <f t="shared" si="12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11"/>
      <c r="H105" s="1"/>
      <c r="I105" s="1"/>
      <c r="J105" s="1"/>
      <c r="K105" s="1"/>
      <c r="L105" s="1"/>
      <c r="M105" s="1"/>
      <c r="N105" s="7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11"/>
      <c r="H106" s="1"/>
      <c r="I106" s="1"/>
      <c r="J106" s="1"/>
      <c r="K106" s="1"/>
      <c r="L106" s="1"/>
      <c r="M106" s="1"/>
      <c r="N106" s="7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11"/>
      <c r="H107" s="1"/>
      <c r="I107" s="1"/>
      <c r="J107" s="1"/>
      <c r="K107" s="1"/>
      <c r="L107" s="1"/>
      <c r="M107" s="1"/>
      <c r="N107" s="7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11"/>
      <c r="H108" s="1"/>
      <c r="I108" s="1"/>
      <c r="J108" s="1"/>
      <c r="K108" s="1"/>
      <c r="L108" s="1"/>
      <c r="M108" s="1"/>
      <c r="N108" s="7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11"/>
      <c r="H109" s="1"/>
      <c r="I109" s="1"/>
      <c r="J109" s="1"/>
      <c r="K109" s="1"/>
      <c r="L109" s="1"/>
      <c r="M109" s="1"/>
      <c r="N109" s="7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11"/>
      <c r="H110" s="1"/>
      <c r="I110" s="1"/>
      <c r="J110" s="1"/>
      <c r="K110" s="1"/>
      <c r="L110" s="1"/>
      <c r="M110" s="1"/>
      <c r="N110" s="7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11"/>
      <c r="H111" s="1"/>
      <c r="I111" s="1"/>
      <c r="J111" s="1"/>
      <c r="K111" s="1"/>
      <c r="L111" s="1"/>
      <c r="M111" s="1"/>
      <c r="N111" s="7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11"/>
      <c r="H112" s="1"/>
      <c r="I112" s="1"/>
      <c r="J112" s="1"/>
      <c r="K112" s="1"/>
      <c r="L112" s="1"/>
      <c r="M112" s="1"/>
      <c r="N112" s="7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11"/>
      <c r="H113" s="1"/>
      <c r="I113" s="1"/>
      <c r="J113" s="1"/>
      <c r="K113" s="1"/>
      <c r="L113" s="1"/>
      <c r="M113" s="1"/>
      <c r="N113" s="7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11"/>
      <c r="H114" s="1"/>
      <c r="I114" s="1"/>
      <c r="J114" s="1"/>
      <c r="K114" s="1"/>
      <c r="L114" s="1"/>
      <c r="M114" s="1"/>
      <c r="N114" s="7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11"/>
      <c r="H115" s="1"/>
      <c r="I115" s="1"/>
      <c r="J115" s="1"/>
      <c r="K115" s="1"/>
      <c r="L115" s="1"/>
      <c r="M115" s="1"/>
      <c r="N115" s="7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11"/>
      <c r="H116" s="1"/>
      <c r="I116" s="1"/>
      <c r="J116" s="1"/>
      <c r="K116" s="1"/>
      <c r="L116" s="1"/>
      <c r="M116" s="1"/>
      <c r="N116" s="7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11"/>
      <c r="H117" s="1"/>
      <c r="I117" s="1"/>
      <c r="J117" s="1"/>
      <c r="K117" s="1"/>
      <c r="L117" s="1"/>
      <c r="M117" s="1"/>
      <c r="N117" s="7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11"/>
      <c r="H118" s="1"/>
      <c r="I118" s="1"/>
      <c r="J118" s="1"/>
      <c r="K118" s="1"/>
      <c r="L118" s="1"/>
      <c r="M118" s="1"/>
      <c r="N118" s="7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11"/>
      <c r="H119" s="1"/>
      <c r="I119" s="1"/>
      <c r="J119" s="1"/>
      <c r="K119" s="1"/>
      <c r="L119" s="1"/>
      <c r="M119" s="1"/>
      <c r="N119" s="7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11"/>
      <c r="H120" s="1"/>
      <c r="I120" s="1"/>
      <c r="J120" s="1"/>
      <c r="K120" s="1"/>
      <c r="L120" s="1"/>
      <c r="M120" s="1"/>
      <c r="N120" s="7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11"/>
      <c r="H121" s="1"/>
      <c r="I121" s="1"/>
      <c r="J121" s="1"/>
      <c r="K121" s="1"/>
      <c r="L121" s="1"/>
      <c r="M121" s="1"/>
      <c r="N121" s="7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11"/>
      <c r="H122" s="1"/>
      <c r="I122" s="1"/>
      <c r="J122" s="1"/>
      <c r="K122" s="1"/>
      <c r="L122" s="1"/>
      <c r="M122" s="1"/>
      <c r="N122" s="7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11"/>
      <c r="H123" s="1"/>
      <c r="I123" s="1"/>
      <c r="J123" s="1"/>
      <c r="K123" s="1"/>
      <c r="L123" s="1"/>
      <c r="M123" s="1"/>
      <c r="N123" s="7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11"/>
      <c r="H124" s="1"/>
      <c r="I124" s="1"/>
      <c r="J124" s="1"/>
      <c r="K124" s="1"/>
      <c r="L124" s="1"/>
      <c r="M124" s="1"/>
      <c r="N124" s="7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11"/>
      <c r="H125" s="1"/>
      <c r="I125" s="1"/>
      <c r="J125" s="1"/>
      <c r="K125" s="1"/>
      <c r="L125" s="1"/>
      <c r="M125" s="1"/>
      <c r="N125" s="7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11"/>
      <c r="H126" s="1"/>
      <c r="I126" s="1"/>
      <c r="J126" s="1"/>
      <c r="K126" s="1"/>
      <c r="L126" s="1"/>
      <c r="M126" s="1"/>
      <c r="N126" s="7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11"/>
      <c r="H127" s="1"/>
      <c r="I127" s="1"/>
      <c r="J127" s="1"/>
      <c r="K127" s="1"/>
      <c r="L127" s="1"/>
      <c r="M127" s="1"/>
      <c r="N127" s="7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11"/>
      <c r="H128" s="1"/>
      <c r="I128" s="1"/>
      <c r="J128" s="1"/>
      <c r="K128" s="1"/>
      <c r="L128" s="1"/>
      <c r="M128" s="1"/>
      <c r="N128" s="7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11"/>
      <c r="H129" s="1"/>
      <c r="I129" s="1"/>
      <c r="J129" s="1"/>
      <c r="K129" s="1"/>
      <c r="L129" s="1"/>
      <c r="M129" s="1"/>
      <c r="N129" s="7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11"/>
      <c r="H130" s="1"/>
      <c r="I130" s="1"/>
      <c r="J130" s="1"/>
      <c r="K130" s="1"/>
      <c r="L130" s="1"/>
      <c r="M130" s="1"/>
      <c r="N130" s="7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11"/>
      <c r="H131" s="1"/>
      <c r="I131" s="1"/>
      <c r="J131" s="1"/>
      <c r="K131" s="1"/>
      <c r="L131" s="1"/>
      <c r="M131" s="1"/>
      <c r="N131" s="7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11"/>
      <c r="H132" s="1"/>
      <c r="I132" s="1"/>
      <c r="J132" s="1"/>
      <c r="K132" s="1"/>
      <c r="L132" s="1"/>
      <c r="M132" s="1"/>
      <c r="N132" s="7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11"/>
      <c r="H133" s="1"/>
      <c r="I133" s="1"/>
      <c r="J133" s="1"/>
      <c r="K133" s="1"/>
      <c r="L133" s="1"/>
      <c r="M133" s="1"/>
      <c r="N133" s="7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11"/>
      <c r="H134" s="1"/>
      <c r="I134" s="1"/>
      <c r="J134" s="1"/>
      <c r="K134" s="1"/>
      <c r="L134" s="1"/>
      <c r="M134" s="1"/>
      <c r="N134" s="7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11"/>
      <c r="H135" s="1"/>
      <c r="I135" s="1"/>
      <c r="J135" s="1"/>
      <c r="K135" s="1"/>
      <c r="L135" s="1"/>
      <c r="M135" s="1"/>
      <c r="N135" s="7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11"/>
      <c r="H136" s="1"/>
      <c r="I136" s="1"/>
      <c r="J136" s="1"/>
      <c r="K136" s="1"/>
      <c r="L136" s="1"/>
      <c r="M136" s="1"/>
      <c r="N136" s="7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11"/>
      <c r="H137" s="1"/>
      <c r="I137" s="1"/>
      <c r="J137" s="1"/>
      <c r="K137" s="1"/>
      <c r="L137" s="1"/>
      <c r="M137" s="1"/>
      <c r="N137" s="7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11"/>
      <c r="H138" s="1"/>
      <c r="I138" s="1"/>
      <c r="J138" s="1"/>
      <c r="K138" s="1"/>
      <c r="L138" s="1"/>
      <c r="M138" s="1"/>
      <c r="N138" s="7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11"/>
      <c r="H139" s="1"/>
      <c r="I139" s="1"/>
      <c r="J139" s="1"/>
      <c r="K139" s="1"/>
      <c r="L139" s="1"/>
      <c r="M139" s="1"/>
      <c r="N139" s="7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11"/>
      <c r="H140" s="1"/>
      <c r="I140" s="1"/>
      <c r="J140" s="1"/>
      <c r="K140" s="1"/>
      <c r="L140" s="1"/>
      <c r="M140" s="1"/>
      <c r="N140" s="7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11"/>
      <c r="H141" s="1"/>
      <c r="I141" s="1"/>
      <c r="J141" s="1"/>
      <c r="K141" s="1"/>
      <c r="L141" s="1"/>
      <c r="M141" s="1"/>
      <c r="N141" s="7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11"/>
      <c r="H142" s="1"/>
      <c r="I142" s="1"/>
      <c r="J142" s="1"/>
      <c r="K142" s="1"/>
      <c r="L142" s="1"/>
      <c r="M142" s="1"/>
      <c r="N142" s="7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11"/>
      <c r="H143" s="1"/>
      <c r="I143" s="1"/>
      <c r="J143" s="1"/>
      <c r="K143" s="1"/>
      <c r="L143" s="1"/>
      <c r="M143" s="1"/>
      <c r="N143" s="7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11"/>
      <c r="H144" s="1"/>
      <c r="I144" s="1"/>
      <c r="J144" s="1"/>
      <c r="K144" s="1"/>
      <c r="L144" s="1"/>
      <c r="M144" s="1"/>
      <c r="N144" s="7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11"/>
      <c r="H145" s="1"/>
      <c r="I145" s="1"/>
      <c r="J145" s="1"/>
      <c r="K145" s="1"/>
      <c r="L145" s="1"/>
      <c r="M145" s="1"/>
      <c r="N145" s="7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11"/>
      <c r="H146" s="1"/>
      <c r="I146" s="1"/>
      <c r="J146" s="1"/>
      <c r="K146" s="1"/>
      <c r="L146" s="1"/>
      <c r="M146" s="1"/>
      <c r="N146" s="7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11"/>
      <c r="H147" s="1"/>
      <c r="I147" s="1"/>
      <c r="J147" s="1"/>
      <c r="K147" s="1"/>
      <c r="L147" s="1"/>
      <c r="M147" s="1"/>
      <c r="N147" s="7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11"/>
      <c r="H148" s="1"/>
      <c r="I148" s="1"/>
      <c r="J148" s="1"/>
      <c r="K148" s="1"/>
      <c r="L148" s="1"/>
      <c r="M148" s="1"/>
      <c r="N148" s="7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11"/>
      <c r="H149" s="1"/>
      <c r="I149" s="1"/>
      <c r="J149" s="1"/>
      <c r="K149" s="1"/>
      <c r="L149" s="1"/>
      <c r="M149" s="1"/>
      <c r="N149" s="7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11"/>
      <c r="H150" s="1"/>
      <c r="I150" s="1"/>
      <c r="J150" s="1"/>
      <c r="K150" s="1"/>
      <c r="L150" s="1"/>
      <c r="M150" s="1"/>
      <c r="N150" s="7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11"/>
      <c r="H151" s="1"/>
      <c r="I151" s="1"/>
      <c r="J151" s="1"/>
      <c r="K151" s="1"/>
      <c r="L151" s="1"/>
      <c r="M151" s="1"/>
      <c r="N151" s="7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11"/>
      <c r="H152" s="1"/>
      <c r="I152" s="1"/>
      <c r="J152" s="1"/>
      <c r="K152" s="1"/>
      <c r="L152" s="1"/>
      <c r="M152" s="1"/>
      <c r="N152" s="7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11"/>
      <c r="H153" s="1"/>
      <c r="I153" s="1"/>
      <c r="J153" s="1"/>
      <c r="K153" s="1"/>
      <c r="L153" s="1"/>
      <c r="M153" s="1"/>
      <c r="N153" s="7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11"/>
      <c r="H154" s="1"/>
      <c r="I154" s="1"/>
      <c r="J154" s="1"/>
      <c r="K154" s="1"/>
      <c r="L154" s="1"/>
      <c r="M154" s="1"/>
      <c r="N154" s="7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11"/>
      <c r="H155" s="1"/>
      <c r="I155" s="1"/>
      <c r="J155" s="1"/>
      <c r="K155" s="1"/>
      <c r="L155" s="1"/>
      <c r="M155" s="1"/>
      <c r="N155" s="7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11"/>
      <c r="H156" s="1"/>
      <c r="I156" s="1"/>
      <c r="J156" s="1"/>
      <c r="K156" s="1"/>
      <c r="L156" s="1"/>
      <c r="M156" s="1"/>
      <c r="N156" s="7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11"/>
      <c r="H157" s="1"/>
      <c r="I157" s="1"/>
      <c r="J157" s="1"/>
      <c r="K157" s="1"/>
      <c r="L157" s="1"/>
      <c r="M157" s="1"/>
      <c r="N157" s="7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11"/>
      <c r="H158" s="1"/>
      <c r="I158" s="1"/>
      <c r="J158" s="1"/>
      <c r="K158" s="1"/>
      <c r="L158" s="1"/>
      <c r="M158" s="1"/>
      <c r="N158" s="7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11"/>
      <c r="H159" s="1"/>
      <c r="I159" s="1"/>
      <c r="J159" s="1"/>
      <c r="K159" s="1"/>
      <c r="L159" s="1"/>
      <c r="M159" s="1"/>
      <c r="N159" s="7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11"/>
      <c r="H160" s="1"/>
      <c r="I160" s="1"/>
      <c r="J160" s="1"/>
      <c r="K160" s="1"/>
      <c r="L160" s="1"/>
      <c r="M160" s="1"/>
      <c r="N160" s="7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11"/>
      <c r="H161" s="1"/>
      <c r="I161" s="1"/>
      <c r="J161" s="1"/>
      <c r="K161" s="1"/>
      <c r="L161" s="1"/>
      <c r="M161" s="1"/>
      <c r="N161" s="7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11"/>
      <c r="H162" s="1"/>
      <c r="I162" s="1"/>
      <c r="J162" s="1"/>
      <c r="K162" s="1"/>
      <c r="L162" s="1"/>
      <c r="M162" s="1"/>
      <c r="N162" s="7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11"/>
      <c r="H163" s="1"/>
      <c r="I163" s="1"/>
      <c r="J163" s="1"/>
      <c r="K163" s="1"/>
      <c r="L163" s="1"/>
      <c r="M163" s="1"/>
      <c r="N163" s="7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11"/>
      <c r="H164" s="1"/>
      <c r="I164" s="1"/>
      <c r="J164" s="1"/>
      <c r="K164" s="1"/>
      <c r="L164" s="1"/>
      <c r="M164" s="1"/>
      <c r="N164" s="7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11"/>
      <c r="H165" s="1"/>
      <c r="I165" s="1"/>
      <c r="J165" s="1"/>
      <c r="K165" s="1"/>
      <c r="L165" s="1"/>
      <c r="M165" s="1"/>
      <c r="N165" s="7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11"/>
      <c r="H166" s="1"/>
      <c r="I166" s="1"/>
      <c r="J166" s="1"/>
      <c r="K166" s="1"/>
      <c r="L166" s="1"/>
      <c r="M166" s="1"/>
      <c r="N166" s="7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11"/>
      <c r="H167" s="1"/>
      <c r="I167" s="1"/>
      <c r="J167" s="1"/>
      <c r="K167" s="1"/>
      <c r="L167" s="1"/>
      <c r="M167" s="1"/>
      <c r="N167" s="7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11"/>
      <c r="H168" s="1"/>
      <c r="I168" s="1"/>
      <c r="J168" s="1"/>
      <c r="K168" s="1"/>
      <c r="L168" s="1"/>
      <c r="M168" s="1"/>
      <c r="N168" s="7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11"/>
      <c r="H169" s="1"/>
      <c r="I169" s="1"/>
      <c r="J169" s="1"/>
      <c r="K169" s="1"/>
      <c r="L169" s="1"/>
      <c r="M169" s="1"/>
      <c r="N169" s="7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11"/>
      <c r="H170" s="1"/>
      <c r="I170" s="1"/>
      <c r="J170" s="1"/>
      <c r="K170" s="1"/>
      <c r="L170" s="1"/>
      <c r="M170" s="1"/>
      <c r="N170" s="7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11"/>
      <c r="H171" s="1"/>
      <c r="I171" s="1"/>
      <c r="J171" s="1"/>
      <c r="K171" s="1"/>
      <c r="L171" s="1"/>
      <c r="M171" s="1"/>
      <c r="N171" s="7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11"/>
      <c r="H172" s="1"/>
      <c r="I172" s="1"/>
      <c r="J172" s="1"/>
      <c r="K172" s="1"/>
      <c r="L172" s="1"/>
      <c r="M172" s="1"/>
      <c r="N172" s="7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11"/>
      <c r="H173" s="1"/>
      <c r="I173" s="1"/>
      <c r="J173" s="1"/>
      <c r="K173" s="1"/>
      <c r="L173" s="1"/>
      <c r="M173" s="1"/>
      <c r="N173" s="7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11"/>
      <c r="H174" s="1"/>
      <c r="I174" s="1"/>
      <c r="J174" s="1"/>
      <c r="K174" s="1"/>
      <c r="L174" s="1"/>
      <c r="M174" s="1"/>
      <c r="N174" s="7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11"/>
      <c r="H175" s="1"/>
      <c r="I175" s="1"/>
      <c r="J175" s="1"/>
      <c r="K175" s="1"/>
      <c r="L175" s="1"/>
      <c r="M175" s="1"/>
      <c r="N175" s="7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11"/>
      <c r="H176" s="1"/>
      <c r="I176" s="1"/>
      <c r="J176" s="1"/>
      <c r="K176" s="1"/>
      <c r="L176" s="1"/>
      <c r="M176" s="1"/>
      <c r="N176" s="7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11"/>
      <c r="H177" s="1"/>
      <c r="I177" s="1"/>
      <c r="J177" s="1"/>
      <c r="K177" s="1"/>
      <c r="L177" s="1"/>
      <c r="M177" s="1"/>
      <c r="N177" s="7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11"/>
      <c r="H178" s="1"/>
      <c r="I178" s="1"/>
      <c r="J178" s="1"/>
      <c r="K178" s="1"/>
      <c r="L178" s="1"/>
      <c r="M178" s="1"/>
      <c r="N178" s="7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11"/>
      <c r="H179" s="1"/>
      <c r="I179" s="1"/>
      <c r="J179" s="1"/>
      <c r="K179" s="1"/>
      <c r="L179" s="1"/>
      <c r="M179" s="1"/>
      <c r="N179" s="7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11"/>
      <c r="H180" s="1"/>
      <c r="I180" s="1"/>
      <c r="J180" s="1"/>
      <c r="K180" s="1"/>
      <c r="L180" s="1"/>
      <c r="M180" s="1"/>
      <c r="N180" s="7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11"/>
      <c r="H181" s="1"/>
      <c r="I181" s="1"/>
      <c r="J181" s="1"/>
      <c r="K181" s="1"/>
      <c r="L181" s="1"/>
      <c r="M181" s="1"/>
      <c r="N181" s="7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11"/>
      <c r="H182" s="1"/>
      <c r="I182" s="1"/>
      <c r="J182" s="1"/>
      <c r="K182" s="1"/>
      <c r="L182" s="1"/>
      <c r="M182" s="1"/>
      <c r="N182" s="7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11"/>
      <c r="H183" s="1"/>
      <c r="I183" s="1"/>
      <c r="J183" s="1"/>
      <c r="K183" s="1"/>
      <c r="L183" s="1"/>
      <c r="M183" s="1"/>
      <c r="N183" s="7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11"/>
      <c r="H184" s="1"/>
      <c r="I184" s="1"/>
      <c r="J184" s="1"/>
      <c r="K184" s="1"/>
      <c r="L184" s="1"/>
      <c r="M184" s="1"/>
      <c r="N184" s="7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11"/>
      <c r="H185" s="1"/>
      <c r="I185" s="1"/>
      <c r="J185" s="1"/>
      <c r="K185" s="1"/>
      <c r="L185" s="1"/>
      <c r="M185" s="1"/>
      <c r="N185" s="7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11"/>
      <c r="H186" s="1"/>
      <c r="I186" s="1"/>
      <c r="J186" s="1"/>
      <c r="K186" s="1"/>
      <c r="L186" s="1"/>
      <c r="M186" s="1"/>
      <c r="N186" s="7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11"/>
      <c r="H187" s="1"/>
      <c r="I187" s="1"/>
      <c r="J187" s="1"/>
      <c r="K187" s="1"/>
      <c r="L187" s="1"/>
      <c r="M187" s="1"/>
      <c r="N187" s="7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11"/>
      <c r="H188" s="1"/>
      <c r="I188" s="1"/>
      <c r="J188" s="1"/>
      <c r="K188" s="1"/>
      <c r="L188" s="1"/>
      <c r="M188" s="1"/>
      <c r="N188" s="7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11"/>
      <c r="H189" s="1"/>
      <c r="I189" s="1"/>
      <c r="J189" s="1"/>
      <c r="K189" s="1"/>
      <c r="L189" s="1"/>
      <c r="M189" s="1"/>
      <c r="N189" s="7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11"/>
      <c r="H190" s="1"/>
      <c r="I190" s="1"/>
      <c r="J190" s="1"/>
      <c r="K190" s="1"/>
      <c r="L190" s="1"/>
      <c r="M190" s="1"/>
      <c r="N190" s="7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11"/>
      <c r="H191" s="1"/>
      <c r="I191" s="1"/>
      <c r="J191" s="1"/>
      <c r="K191" s="1"/>
      <c r="L191" s="1"/>
      <c r="M191" s="1"/>
      <c r="N191" s="7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11"/>
      <c r="H192" s="1"/>
      <c r="I192" s="1"/>
      <c r="J192" s="1"/>
      <c r="K192" s="1"/>
      <c r="L192" s="1"/>
      <c r="M192" s="1"/>
      <c r="N192" s="7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11"/>
      <c r="H193" s="1"/>
      <c r="I193" s="1"/>
      <c r="J193" s="1"/>
      <c r="K193" s="1"/>
      <c r="L193" s="1"/>
      <c r="M193" s="1"/>
      <c r="N193" s="7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11"/>
      <c r="H194" s="1"/>
      <c r="I194" s="1"/>
      <c r="J194" s="1"/>
      <c r="K194" s="1"/>
      <c r="L194" s="1"/>
      <c r="M194" s="1"/>
      <c r="N194" s="7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11"/>
      <c r="H195" s="1"/>
      <c r="I195" s="1"/>
      <c r="J195" s="1"/>
      <c r="K195" s="1"/>
      <c r="L195" s="1"/>
      <c r="M195" s="1"/>
      <c r="N195" s="7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11"/>
      <c r="H196" s="1"/>
      <c r="I196" s="1"/>
      <c r="J196" s="1"/>
      <c r="K196" s="1"/>
      <c r="L196" s="1"/>
      <c r="M196" s="1"/>
      <c r="N196" s="7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11"/>
      <c r="H197" s="1"/>
      <c r="I197" s="1"/>
      <c r="J197" s="1"/>
      <c r="K197" s="1"/>
      <c r="L197" s="1"/>
      <c r="M197" s="1"/>
      <c r="N197" s="7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11"/>
      <c r="H198" s="1"/>
      <c r="I198" s="1"/>
      <c r="J198" s="1"/>
      <c r="K198" s="1"/>
      <c r="L198" s="1"/>
      <c r="M198" s="1"/>
      <c r="N198" s="7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11"/>
      <c r="H199" s="1"/>
      <c r="I199" s="1"/>
      <c r="J199" s="1"/>
      <c r="K199" s="1"/>
      <c r="L199" s="1"/>
      <c r="M199" s="1"/>
      <c r="N199" s="7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11"/>
      <c r="H200" s="1"/>
      <c r="I200" s="1"/>
      <c r="J200" s="1"/>
      <c r="K200" s="1"/>
      <c r="L200" s="1"/>
      <c r="M200" s="1"/>
      <c r="N200" s="7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11"/>
      <c r="H201" s="1"/>
      <c r="I201" s="1"/>
      <c r="J201" s="1"/>
      <c r="K201" s="1"/>
      <c r="L201" s="1"/>
      <c r="M201" s="1"/>
      <c r="N201" s="7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11"/>
      <c r="H202" s="1"/>
      <c r="I202" s="1"/>
      <c r="J202" s="1"/>
      <c r="K202" s="1"/>
      <c r="L202" s="1"/>
      <c r="M202" s="1"/>
      <c r="N202" s="7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11"/>
      <c r="H203" s="1"/>
      <c r="I203" s="1"/>
      <c r="J203" s="1"/>
      <c r="K203" s="1"/>
      <c r="L203" s="1"/>
      <c r="M203" s="1"/>
      <c r="N203" s="7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11"/>
      <c r="H204" s="1"/>
      <c r="I204" s="1"/>
      <c r="J204" s="1"/>
      <c r="K204" s="1"/>
      <c r="L204" s="1"/>
      <c r="M204" s="1"/>
      <c r="N204" s="7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11"/>
      <c r="H205" s="1"/>
      <c r="I205" s="1"/>
      <c r="J205" s="1"/>
      <c r="K205" s="1"/>
      <c r="L205" s="1"/>
      <c r="M205" s="1"/>
      <c r="N205" s="7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11"/>
      <c r="H206" s="1"/>
      <c r="I206" s="1"/>
      <c r="J206" s="1"/>
      <c r="K206" s="1"/>
      <c r="L206" s="1"/>
      <c r="M206" s="1"/>
      <c r="N206" s="7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11"/>
      <c r="H207" s="1"/>
      <c r="I207" s="1"/>
      <c r="J207" s="1"/>
      <c r="K207" s="1"/>
      <c r="L207" s="1"/>
      <c r="M207" s="1"/>
      <c r="N207" s="7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11"/>
      <c r="H208" s="1"/>
      <c r="I208" s="1"/>
      <c r="J208" s="1"/>
      <c r="K208" s="1"/>
      <c r="L208" s="1"/>
      <c r="M208" s="1"/>
      <c r="N208" s="7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11"/>
      <c r="H209" s="1"/>
      <c r="I209" s="1"/>
      <c r="J209" s="1"/>
      <c r="K209" s="1"/>
      <c r="L209" s="1"/>
      <c r="M209" s="1"/>
      <c r="N209" s="7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11"/>
      <c r="H210" s="1"/>
      <c r="I210" s="1"/>
      <c r="J210" s="1"/>
      <c r="K210" s="1"/>
      <c r="L210" s="1"/>
      <c r="M210" s="1"/>
      <c r="N210" s="7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11"/>
      <c r="H211" s="1"/>
      <c r="I211" s="1"/>
      <c r="J211" s="1"/>
      <c r="K211" s="1"/>
      <c r="L211" s="1"/>
      <c r="M211" s="1"/>
      <c r="N211" s="7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11"/>
      <c r="H212" s="1"/>
      <c r="I212" s="1"/>
      <c r="J212" s="1"/>
      <c r="K212" s="1"/>
      <c r="L212" s="1"/>
      <c r="M212" s="1"/>
      <c r="N212" s="7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11"/>
      <c r="H213" s="1"/>
      <c r="I213" s="1"/>
      <c r="J213" s="1"/>
      <c r="K213" s="1"/>
      <c r="L213" s="1"/>
      <c r="M213" s="1"/>
      <c r="N213" s="7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11"/>
      <c r="H214" s="1"/>
      <c r="I214" s="1"/>
      <c r="J214" s="1"/>
      <c r="K214" s="1"/>
      <c r="L214" s="1"/>
      <c r="M214" s="1"/>
      <c r="N214" s="7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11"/>
      <c r="H215" s="1"/>
      <c r="I215" s="1"/>
      <c r="J215" s="1"/>
      <c r="K215" s="1"/>
      <c r="L215" s="1"/>
      <c r="M215" s="1"/>
      <c r="N215" s="7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11"/>
      <c r="H216" s="1"/>
      <c r="I216" s="1"/>
      <c r="J216" s="1"/>
      <c r="K216" s="1"/>
      <c r="L216" s="1"/>
      <c r="M216" s="1"/>
      <c r="N216" s="7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11"/>
      <c r="H217" s="1"/>
      <c r="I217" s="1"/>
      <c r="J217" s="1"/>
      <c r="K217" s="1"/>
      <c r="L217" s="1"/>
      <c r="M217" s="1"/>
      <c r="N217" s="7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11"/>
      <c r="H218" s="1"/>
      <c r="I218" s="1"/>
      <c r="J218" s="1"/>
      <c r="K218" s="1"/>
      <c r="L218" s="1"/>
      <c r="M218" s="1"/>
      <c r="N218" s="7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11"/>
      <c r="H219" s="1"/>
      <c r="I219" s="1"/>
      <c r="J219" s="1"/>
      <c r="K219" s="1"/>
      <c r="L219" s="1"/>
      <c r="M219" s="1"/>
      <c r="N219" s="7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11"/>
      <c r="H220" s="1"/>
      <c r="I220" s="1"/>
      <c r="J220" s="1"/>
      <c r="K220" s="1"/>
      <c r="L220" s="1"/>
      <c r="M220" s="1"/>
      <c r="N220" s="7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11"/>
      <c r="H221" s="1"/>
      <c r="I221" s="1"/>
      <c r="J221" s="1"/>
      <c r="K221" s="1"/>
      <c r="L221" s="1"/>
      <c r="M221" s="1"/>
      <c r="N221" s="7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11"/>
      <c r="H222" s="1"/>
      <c r="I222" s="1"/>
      <c r="J222" s="1"/>
      <c r="K222" s="1"/>
      <c r="L222" s="1"/>
      <c r="M222" s="1"/>
      <c r="N222" s="7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11"/>
      <c r="H223" s="1"/>
      <c r="I223" s="1"/>
      <c r="J223" s="1"/>
      <c r="K223" s="1"/>
      <c r="L223" s="1"/>
      <c r="M223" s="1"/>
      <c r="N223" s="7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11"/>
      <c r="H224" s="1"/>
      <c r="I224" s="1"/>
      <c r="J224" s="1"/>
      <c r="K224" s="1"/>
      <c r="L224" s="1"/>
      <c r="M224" s="1"/>
      <c r="N224" s="7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11"/>
      <c r="H225" s="1"/>
      <c r="I225" s="1"/>
      <c r="J225" s="1"/>
      <c r="K225" s="1"/>
      <c r="L225" s="1"/>
      <c r="M225" s="1"/>
      <c r="N225" s="7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11"/>
      <c r="H226" s="1"/>
      <c r="I226" s="1"/>
      <c r="J226" s="1"/>
      <c r="K226" s="1"/>
      <c r="L226" s="1"/>
      <c r="M226" s="1"/>
      <c r="N226" s="7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11"/>
      <c r="H227" s="1"/>
      <c r="I227" s="1"/>
      <c r="J227" s="1"/>
      <c r="K227" s="1"/>
      <c r="L227" s="1"/>
      <c r="M227" s="1"/>
      <c r="N227" s="7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11"/>
      <c r="H228" s="1"/>
      <c r="I228" s="1"/>
      <c r="J228" s="1"/>
      <c r="K228" s="1"/>
      <c r="L228" s="1"/>
      <c r="M228" s="1"/>
      <c r="N228" s="7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11"/>
      <c r="H229" s="1"/>
      <c r="I229" s="1"/>
      <c r="J229" s="1"/>
      <c r="K229" s="1"/>
      <c r="L229" s="1"/>
      <c r="M229" s="1"/>
      <c r="N229" s="7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11"/>
      <c r="H230" s="1"/>
      <c r="I230" s="1"/>
      <c r="J230" s="1"/>
      <c r="K230" s="1"/>
      <c r="L230" s="1"/>
      <c r="M230" s="1"/>
      <c r="N230" s="7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11"/>
      <c r="H231" s="1"/>
      <c r="I231" s="1"/>
      <c r="J231" s="1"/>
      <c r="K231" s="1"/>
      <c r="L231" s="1"/>
      <c r="M231" s="1"/>
      <c r="N231" s="7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11"/>
      <c r="H232" s="1"/>
      <c r="I232" s="1"/>
      <c r="J232" s="1"/>
      <c r="K232" s="1"/>
      <c r="L232" s="1"/>
      <c r="M232" s="1"/>
      <c r="N232" s="7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11"/>
      <c r="H233" s="1"/>
      <c r="I233" s="1"/>
      <c r="J233" s="1"/>
      <c r="K233" s="1"/>
      <c r="L233" s="1"/>
      <c r="M233" s="1"/>
      <c r="N233" s="7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11"/>
      <c r="H234" s="1"/>
      <c r="I234" s="1"/>
      <c r="J234" s="1"/>
      <c r="K234" s="1"/>
      <c r="L234" s="1"/>
      <c r="M234" s="1"/>
      <c r="N234" s="7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11"/>
      <c r="H235" s="1"/>
      <c r="I235" s="1"/>
      <c r="J235" s="1"/>
      <c r="K235" s="1"/>
      <c r="L235" s="1"/>
      <c r="M235" s="1"/>
      <c r="N235" s="7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11"/>
      <c r="H236" s="1"/>
      <c r="I236" s="1"/>
      <c r="J236" s="1"/>
      <c r="K236" s="1"/>
      <c r="L236" s="1"/>
      <c r="M236" s="1"/>
      <c r="N236" s="7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11"/>
      <c r="H237" s="1"/>
      <c r="I237" s="1"/>
      <c r="J237" s="1"/>
      <c r="K237" s="1"/>
      <c r="L237" s="1"/>
      <c r="M237" s="1"/>
      <c r="N237" s="7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11"/>
      <c r="H238" s="1"/>
      <c r="I238" s="1"/>
      <c r="J238" s="1"/>
      <c r="K238" s="1"/>
      <c r="L238" s="1"/>
      <c r="M238" s="1"/>
      <c r="N238" s="7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11"/>
      <c r="H239" s="1"/>
      <c r="I239" s="1"/>
      <c r="J239" s="1"/>
      <c r="K239" s="1"/>
      <c r="L239" s="1"/>
      <c r="M239" s="1"/>
      <c r="N239" s="7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11"/>
      <c r="H240" s="1"/>
      <c r="I240" s="1"/>
      <c r="J240" s="1"/>
      <c r="K240" s="1"/>
      <c r="L240" s="1"/>
      <c r="M240" s="1"/>
      <c r="N240" s="7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11"/>
      <c r="H241" s="1"/>
      <c r="I241" s="1"/>
      <c r="J241" s="1"/>
      <c r="K241" s="1"/>
      <c r="L241" s="1"/>
      <c r="M241" s="1"/>
      <c r="N241" s="7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11"/>
      <c r="H242" s="1"/>
      <c r="I242" s="1"/>
      <c r="J242" s="1"/>
      <c r="K242" s="1"/>
      <c r="L242" s="1"/>
      <c r="M242" s="1"/>
      <c r="N242" s="7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11"/>
      <c r="H243" s="1"/>
      <c r="I243" s="1"/>
      <c r="J243" s="1"/>
      <c r="K243" s="1"/>
      <c r="L243" s="1"/>
      <c r="M243" s="1"/>
      <c r="N243" s="7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11"/>
      <c r="H244" s="1"/>
      <c r="I244" s="1"/>
      <c r="J244" s="1"/>
      <c r="K244" s="1"/>
      <c r="L244" s="1"/>
      <c r="M244" s="1"/>
      <c r="N244" s="7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11"/>
      <c r="H245" s="1"/>
      <c r="I245" s="1"/>
      <c r="J245" s="1"/>
      <c r="K245" s="1"/>
      <c r="L245" s="1"/>
      <c r="M245" s="1"/>
      <c r="N245" s="7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11"/>
      <c r="H246" s="1"/>
      <c r="I246" s="1"/>
      <c r="J246" s="1"/>
      <c r="K246" s="1"/>
      <c r="L246" s="1"/>
      <c r="M246" s="1"/>
      <c r="N246" s="7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11"/>
      <c r="H247" s="1"/>
      <c r="I247" s="1"/>
      <c r="J247" s="1"/>
      <c r="K247" s="1"/>
      <c r="L247" s="1"/>
      <c r="M247" s="1"/>
      <c r="N247" s="7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11"/>
      <c r="H248" s="1"/>
      <c r="I248" s="1"/>
      <c r="J248" s="1"/>
      <c r="K248" s="1"/>
      <c r="L248" s="1"/>
      <c r="M248" s="1"/>
      <c r="N248" s="7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11"/>
      <c r="H249" s="1"/>
      <c r="I249" s="1"/>
      <c r="J249" s="1"/>
      <c r="K249" s="1"/>
      <c r="L249" s="1"/>
      <c r="M249" s="1"/>
      <c r="N249" s="7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11"/>
      <c r="H250" s="1"/>
      <c r="I250" s="1"/>
      <c r="J250" s="1"/>
      <c r="K250" s="1"/>
      <c r="L250" s="1"/>
      <c r="M250" s="1"/>
      <c r="N250" s="7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11"/>
      <c r="H251" s="1"/>
      <c r="I251" s="1"/>
      <c r="J251" s="1"/>
      <c r="K251" s="1"/>
      <c r="L251" s="1"/>
      <c r="M251" s="1"/>
      <c r="N251" s="7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11"/>
      <c r="H252" s="1"/>
      <c r="I252" s="1"/>
      <c r="J252" s="1"/>
      <c r="K252" s="1"/>
      <c r="L252" s="1"/>
      <c r="M252" s="1"/>
      <c r="N252" s="7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11"/>
      <c r="H253" s="1"/>
      <c r="I253" s="1"/>
      <c r="J253" s="1"/>
      <c r="K253" s="1"/>
      <c r="L253" s="1"/>
      <c r="M253" s="1"/>
      <c r="N253" s="7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11"/>
      <c r="H254" s="1"/>
      <c r="I254" s="1"/>
      <c r="J254" s="1"/>
      <c r="K254" s="1"/>
      <c r="L254" s="1"/>
      <c r="M254" s="1"/>
      <c r="N254" s="7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11"/>
      <c r="H255" s="1"/>
      <c r="I255" s="1"/>
      <c r="J255" s="1"/>
      <c r="K255" s="1"/>
      <c r="L255" s="1"/>
      <c r="M255" s="1"/>
      <c r="N255" s="7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11"/>
      <c r="H256" s="1"/>
      <c r="I256" s="1"/>
      <c r="J256" s="1"/>
      <c r="K256" s="1"/>
      <c r="L256" s="1"/>
      <c r="M256" s="1"/>
      <c r="N256" s="7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11"/>
      <c r="H257" s="1"/>
      <c r="I257" s="1"/>
      <c r="J257" s="1"/>
      <c r="K257" s="1"/>
      <c r="L257" s="1"/>
      <c r="M257" s="1"/>
      <c r="N257" s="7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11"/>
      <c r="H258" s="1"/>
      <c r="I258" s="1"/>
      <c r="J258" s="1"/>
      <c r="K258" s="1"/>
      <c r="L258" s="1"/>
      <c r="M258" s="1"/>
      <c r="N258" s="7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11"/>
      <c r="H259" s="1"/>
      <c r="I259" s="1"/>
      <c r="J259" s="1"/>
      <c r="K259" s="1"/>
      <c r="L259" s="1"/>
      <c r="M259" s="1"/>
      <c r="N259" s="7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11"/>
      <c r="H260" s="1"/>
      <c r="I260" s="1"/>
      <c r="J260" s="1"/>
      <c r="K260" s="1"/>
      <c r="L260" s="1"/>
      <c r="M260" s="1"/>
      <c r="N260" s="7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11"/>
      <c r="H261" s="1"/>
      <c r="I261" s="1"/>
      <c r="J261" s="1"/>
      <c r="K261" s="1"/>
      <c r="L261" s="1"/>
      <c r="M261" s="1"/>
      <c r="N261" s="7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11"/>
      <c r="H262" s="1"/>
      <c r="I262" s="1"/>
      <c r="J262" s="1"/>
      <c r="K262" s="1"/>
      <c r="L262" s="1"/>
      <c r="M262" s="1"/>
      <c r="N262" s="7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11"/>
      <c r="H263" s="1"/>
      <c r="I263" s="1"/>
      <c r="J263" s="1"/>
      <c r="K263" s="1"/>
      <c r="L263" s="1"/>
      <c r="M263" s="1"/>
      <c r="N263" s="7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11"/>
      <c r="H264" s="1"/>
      <c r="I264" s="1"/>
      <c r="J264" s="1"/>
      <c r="K264" s="1"/>
      <c r="L264" s="1"/>
      <c r="M264" s="1"/>
      <c r="N264" s="7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11"/>
      <c r="H265" s="1"/>
      <c r="I265" s="1"/>
      <c r="J265" s="1"/>
      <c r="K265" s="1"/>
      <c r="L265" s="1"/>
      <c r="M265" s="1"/>
      <c r="N265" s="7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11"/>
      <c r="H266" s="1"/>
      <c r="I266" s="1"/>
      <c r="J266" s="1"/>
      <c r="K266" s="1"/>
      <c r="L266" s="1"/>
      <c r="M266" s="1"/>
      <c r="N266" s="7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11"/>
      <c r="H267" s="1"/>
      <c r="I267" s="1"/>
      <c r="J267" s="1"/>
      <c r="K267" s="1"/>
      <c r="L267" s="1"/>
      <c r="M267" s="1"/>
      <c r="N267" s="7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11"/>
      <c r="H268" s="1"/>
      <c r="I268" s="1"/>
      <c r="J268" s="1"/>
      <c r="K268" s="1"/>
      <c r="L268" s="1"/>
      <c r="M268" s="1"/>
      <c r="N268" s="7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11"/>
      <c r="H269" s="1"/>
      <c r="I269" s="1"/>
      <c r="J269" s="1"/>
      <c r="K269" s="1"/>
      <c r="L269" s="1"/>
      <c r="M269" s="1"/>
      <c r="N269" s="7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11"/>
      <c r="H270" s="1"/>
      <c r="I270" s="1"/>
      <c r="J270" s="1"/>
      <c r="K270" s="1"/>
      <c r="L270" s="1"/>
      <c r="M270" s="1"/>
      <c r="N270" s="7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11"/>
      <c r="H271" s="1"/>
      <c r="I271" s="1"/>
      <c r="J271" s="1"/>
      <c r="K271" s="1"/>
      <c r="L271" s="1"/>
      <c r="M271" s="1"/>
      <c r="N271" s="7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11"/>
      <c r="H272" s="1"/>
      <c r="I272" s="1"/>
      <c r="J272" s="1"/>
      <c r="K272" s="1"/>
      <c r="L272" s="1"/>
      <c r="M272" s="1"/>
      <c r="N272" s="7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11"/>
      <c r="H273" s="1"/>
      <c r="I273" s="1"/>
      <c r="J273" s="1"/>
      <c r="K273" s="1"/>
      <c r="L273" s="1"/>
      <c r="M273" s="1"/>
      <c r="N273" s="7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11"/>
      <c r="H274" s="1"/>
      <c r="I274" s="1"/>
      <c r="J274" s="1"/>
      <c r="K274" s="1"/>
      <c r="L274" s="1"/>
      <c r="M274" s="1"/>
      <c r="N274" s="7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11"/>
      <c r="H275" s="1"/>
      <c r="I275" s="1"/>
      <c r="J275" s="1"/>
      <c r="K275" s="1"/>
      <c r="L275" s="1"/>
      <c r="M275" s="1"/>
      <c r="N275" s="7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11"/>
      <c r="H276" s="1"/>
      <c r="I276" s="1"/>
      <c r="J276" s="1"/>
      <c r="K276" s="1"/>
      <c r="L276" s="1"/>
      <c r="M276" s="1"/>
      <c r="N276" s="7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11"/>
      <c r="H277" s="1"/>
      <c r="I277" s="1"/>
      <c r="J277" s="1"/>
      <c r="K277" s="1"/>
      <c r="L277" s="1"/>
      <c r="M277" s="1"/>
      <c r="N277" s="7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11"/>
      <c r="H278" s="1"/>
      <c r="I278" s="1"/>
      <c r="J278" s="1"/>
      <c r="K278" s="1"/>
      <c r="L278" s="1"/>
      <c r="M278" s="1"/>
      <c r="N278" s="7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11"/>
      <c r="H279" s="1"/>
      <c r="I279" s="1"/>
      <c r="J279" s="1"/>
      <c r="K279" s="1"/>
      <c r="L279" s="1"/>
      <c r="M279" s="1"/>
      <c r="N279" s="7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11"/>
      <c r="H280" s="1"/>
      <c r="I280" s="1"/>
      <c r="J280" s="1"/>
      <c r="K280" s="1"/>
      <c r="L280" s="1"/>
      <c r="M280" s="1"/>
      <c r="N280" s="7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11"/>
      <c r="H281" s="1"/>
      <c r="I281" s="1"/>
      <c r="J281" s="1"/>
      <c r="K281" s="1"/>
      <c r="L281" s="1"/>
      <c r="M281" s="1"/>
      <c r="N281" s="7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11"/>
      <c r="H282" s="1"/>
      <c r="I282" s="1"/>
      <c r="J282" s="1"/>
      <c r="K282" s="1"/>
      <c r="L282" s="1"/>
      <c r="M282" s="1"/>
      <c r="N282" s="7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11"/>
      <c r="H283" s="1"/>
      <c r="I283" s="1"/>
      <c r="J283" s="1"/>
      <c r="K283" s="1"/>
      <c r="L283" s="1"/>
      <c r="M283" s="1"/>
      <c r="N283" s="7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11"/>
      <c r="H284" s="1"/>
      <c r="I284" s="1"/>
      <c r="J284" s="1"/>
      <c r="K284" s="1"/>
      <c r="L284" s="1"/>
      <c r="M284" s="1"/>
      <c r="N284" s="7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11"/>
      <c r="H285" s="1"/>
      <c r="I285" s="1"/>
      <c r="J285" s="1"/>
      <c r="K285" s="1"/>
      <c r="L285" s="1"/>
      <c r="M285" s="1"/>
      <c r="N285" s="7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11"/>
      <c r="H286" s="1"/>
      <c r="I286" s="1"/>
      <c r="J286" s="1"/>
      <c r="K286" s="1"/>
      <c r="L286" s="1"/>
      <c r="M286" s="1"/>
      <c r="N286" s="7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11"/>
      <c r="H287" s="1"/>
      <c r="I287" s="1"/>
      <c r="J287" s="1"/>
      <c r="K287" s="1"/>
      <c r="L287" s="1"/>
      <c r="M287" s="1"/>
      <c r="N287" s="7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11"/>
      <c r="H288" s="1"/>
      <c r="I288" s="1"/>
      <c r="J288" s="1"/>
      <c r="K288" s="1"/>
      <c r="L288" s="1"/>
      <c r="M288" s="1"/>
      <c r="N288" s="7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11"/>
      <c r="H289" s="1"/>
      <c r="I289" s="1"/>
      <c r="J289" s="1"/>
      <c r="K289" s="1"/>
      <c r="L289" s="1"/>
      <c r="M289" s="1"/>
      <c r="N289" s="7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11"/>
      <c r="H290" s="1"/>
      <c r="I290" s="1"/>
      <c r="J290" s="1"/>
      <c r="K290" s="1"/>
      <c r="L290" s="1"/>
      <c r="M290" s="1"/>
      <c r="N290" s="7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11"/>
      <c r="H291" s="1"/>
      <c r="I291" s="1"/>
      <c r="J291" s="1"/>
      <c r="K291" s="1"/>
      <c r="L291" s="1"/>
      <c r="M291" s="1"/>
      <c r="N291" s="7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11"/>
      <c r="H292" s="1"/>
      <c r="I292" s="1"/>
      <c r="J292" s="1"/>
      <c r="K292" s="1"/>
      <c r="L292" s="1"/>
      <c r="M292" s="1"/>
      <c r="N292" s="7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11"/>
      <c r="H293" s="1"/>
      <c r="I293" s="1"/>
      <c r="J293" s="1"/>
      <c r="K293" s="1"/>
      <c r="L293" s="1"/>
      <c r="M293" s="1"/>
      <c r="N293" s="7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11"/>
      <c r="H294" s="1"/>
      <c r="I294" s="1"/>
      <c r="J294" s="1"/>
      <c r="K294" s="1"/>
      <c r="L294" s="1"/>
      <c r="M294" s="1"/>
      <c r="N294" s="7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11"/>
      <c r="H295" s="1"/>
      <c r="I295" s="1"/>
      <c r="J295" s="1"/>
      <c r="K295" s="1"/>
      <c r="L295" s="1"/>
      <c r="M295" s="1"/>
      <c r="N295" s="7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11"/>
      <c r="H296" s="1"/>
      <c r="I296" s="1"/>
      <c r="J296" s="1"/>
      <c r="K296" s="1"/>
      <c r="L296" s="1"/>
      <c r="M296" s="1"/>
      <c r="N296" s="7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11"/>
      <c r="H297" s="1"/>
      <c r="I297" s="1"/>
      <c r="J297" s="1"/>
      <c r="K297" s="1"/>
      <c r="L297" s="1"/>
      <c r="M297" s="1"/>
      <c r="N297" s="7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11"/>
      <c r="H298" s="1"/>
      <c r="I298" s="1"/>
      <c r="J298" s="1"/>
      <c r="K298" s="1"/>
      <c r="L298" s="1"/>
      <c r="M298" s="1"/>
      <c r="N298" s="7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11"/>
      <c r="H299" s="1"/>
      <c r="I299" s="1"/>
      <c r="J299" s="1"/>
      <c r="K299" s="1"/>
      <c r="L299" s="1"/>
      <c r="M299" s="1"/>
      <c r="N299" s="7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11"/>
      <c r="H300" s="1"/>
      <c r="I300" s="1"/>
      <c r="J300" s="1"/>
      <c r="K300" s="1"/>
      <c r="L300" s="1"/>
      <c r="M300" s="1"/>
      <c r="N300" s="7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11"/>
      <c r="H301" s="1"/>
      <c r="I301" s="1"/>
      <c r="J301" s="1"/>
      <c r="K301" s="1"/>
      <c r="L301" s="1"/>
      <c r="M301" s="1"/>
      <c r="N301" s="7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11"/>
      <c r="H302" s="1"/>
      <c r="I302" s="1"/>
      <c r="J302" s="1"/>
      <c r="K302" s="1"/>
      <c r="L302" s="1"/>
      <c r="M302" s="1"/>
      <c r="N302" s="7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11"/>
      <c r="H303" s="1"/>
      <c r="I303" s="1"/>
      <c r="J303" s="1"/>
      <c r="K303" s="1"/>
      <c r="L303" s="1"/>
      <c r="M303" s="1"/>
      <c r="N303" s="7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11"/>
      <c r="H304" s="1"/>
      <c r="I304" s="1"/>
      <c r="J304" s="1"/>
      <c r="K304" s="1"/>
      <c r="L304" s="1"/>
      <c r="M304" s="1"/>
      <c r="N304" s="7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11"/>
      <c r="H305" s="1"/>
      <c r="I305" s="1"/>
      <c r="J305" s="1"/>
      <c r="K305" s="1"/>
      <c r="L305" s="1"/>
      <c r="M305" s="1"/>
      <c r="N305" s="7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11"/>
      <c r="H306" s="1"/>
      <c r="I306" s="1"/>
      <c r="J306" s="1"/>
      <c r="K306" s="1"/>
      <c r="L306" s="1"/>
      <c r="M306" s="1"/>
      <c r="N306" s="7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11"/>
      <c r="H307" s="1"/>
      <c r="I307" s="1"/>
      <c r="J307" s="1"/>
      <c r="K307" s="1"/>
      <c r="L307" s="1"/>
      <c r="M307" s="1"/>
      <c r="N307" s="7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11"/>
      <c r="H308" s="1"/>
      <c r="I308" s="1"/>
      <c r="J308" s="1"/>
      <c r="K308" s="1"/>
      <c r="L308" s="1"/>
      <c r="M308" s="1"/>
      <c r="N308" s="7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11"/>
      <c r="H309" s="1"/>
      <c r="I309" s="1"/>
      <c r="J309" s="1"/>
      <c r="K309" s="1"/>
      <c r="L309" s="1"/>
      <c r="M309" s="1"/>
      <c r="N309" s="7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11"/>
      <c r="H310" s="1"/>
      <c r="I310" s="1"/>
      <c r="J310" s="1"/>
      <c r="K310" s="1"/>
      <c r="L310" s="1"/>
      <c r="M310" s="1"/>
      <c r="N310" s="7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11"/>
      <c r="H311" s="1"/>
      <c r="I311" s="1"/>
      <c r="J311" s="1"/>
      <c r="K311" s="1"/>
      <c r="L311" s="1"/>
      <c r="M311" s="1"/>
      <c r="N311" s="7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11"/>
      <c r="H312" s="1"/>
      <c r="I312" s="1"/>
      <c r="J312" s="1"/>
      <c r="K312" s="1"/>
      <c r="L312" s="1"/>
      <c r="M312" s="1"/>
      <c r="N312" s="7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11"/>
      <c r="H313" s="1"/>
      <c r="I313" s="1"/>
      <c r="J313" s="1"/>
      <c r="K313" s="1"/>
      <c r="L313" s="1"/>
      <c r="M313" s="1"/>
      <c r="N313" s="7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11"/>
      <c r="H314" s="1"/>
      <c r="I314" s="1"/>
      <c r="J314" s="1"/>
      <c r="K314" s="1"/>
      <c r="L314" s="1"/>
      <c r="M314" s="1"/>
      <c r="N314" s="7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11"/>
      <c r="H315" s="1"/>
      <c r="I315" s="1"/>
      <c r="J315" s="1"/>
      <c r="K315" s="1"/>
      <c r="L315" s="1"/>
      <c r="M315" s="1"/>
      <c r="N315" s="7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11"/>
      <c r="H316" s="1"/>
      <c r="I316" s="1"/>
      <c r="J316" s="1"/>
      <c r="K316" s="1"/>
      <c r="L316" s="1"/>
      <c r="M316" s="1"/>
      <c r="N316" s="7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11"/>
      <c r="H317" s="1"/>
      <c r="I317" s="1"/>
      <c r="J317" s="1"/>
      <c r="K317" s="1"/>
      <c r="L317" s="1"/>
      <c r="M317" s="1"/>
      <c r="N317" s="7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11"/>
      <c r="H318" s="1"/>
      <c r="I318" s="1"/>
      <c r="J318" s="1"/>
      <c r="K318" s="1"/>
      <c r="L318" s="1"/>
      <c r="M318" s="1"/>
      <c r="N318" s="7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11"/>
      <c r="H319" s="1"/>
      <c r="I319" s="1"/>
      <c r="J319" s="1"/>
      <c r="K319" s="1"/>
      <c r="L319" s="1"/>
      <c r="M319" s="1"/>
      <c r="N319" s="7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11"/>
      <c r="H320" s="1"/>
      <c r="I320" s="1"/>
      <c r="J320" s="1"/>
      <c r="K320" s="1"/>
      <c r="L320" s="1"/>
      <c r="M320" s="1"/>
      <c r="N320" s="7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11"/>
      <c r="H321" s="1"/>
      <c r="I321" s="1"/>
      <c r="J321" s="1"/>
      <c r="K321" s="1"/>
      <c r="L321" s="1"/>
      <c r="M321" s="1"/>
      <c r="N321" s="7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11"/>
      <c r="H322" s="1"/>
      <c r="I322" s="1"/>
      <c r="J322" s="1"/>
      <c r="K322" s="1"/>
      <c r="L322" s="1"/>
      <c r="M322" s="1"/>
      <c r="N322" s="7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11"/>
      <c r="H323" s="1"/>
      <c r="I323" s="1"/>
      <c r="J323" s="1"/>
      <c r="K323" s="1"/>
      <c r="L323" s="1"/>
      <c r="M323" s="1"/>
      <c r="N323" s="7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11"/>
      <c r="H324" s="1"/>
      <c r="I324" s="1"/>
      <c r="J324" s="1"/>
      <c r="K324" s="1"/>
      <c r="L324" s="1"/>
      <c r="M324" s="1"/>
      <c r="N324" s="7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11"/>
      <c r="H325" s="1"/>
      <c r="I325" s="1"/>
      <c r="J325" s="1"/>
      <c r="K325" s="1"/>
      <c r="L325" s="1"/>
      <c r="M325" s="1"/>
      <c r="N325" s="7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11"/>
      <c r="H326" s="1"/>
      <c r="I326" s="1"/>
      <c r="J326" s="1"/>
      <c r="K326" s="1"/>
      <c r="L326" s="1"/>
      <c r="M326" s="1"/>
      <c r="N326" s="7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11"/>
      <c r="H327" s="1"/>
      <c r="I327" s="1"/>
      <c r="J327" s="1"/>
      <c r="K327" s="1"/>
      <c r="L327" s="1"/>
      <c r="M327" s="1"/>
      <c r="N327" s="7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11"/>
      <c r="H328" s="1"/>
      <c r="I328" s="1"/>
      <c r="J328" s="1"/>
      <c r="K328" s="1"/>
      <c r="L328" s="1"/>
      <c r="M328" s="1"/>
      <c r="N328" s="7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11"/>
      <c r="H329" s="1"/>
      <c r="I329" s="1"/>
      <c r="J329" s="1"/>
      <c r="K329" s="1"/>
      <c r="L329" s="1"/>
      <c r="M329" s="1"/>
      <c r="N329" s="7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11"/>
      <c r="H330" s="1"/>
      <c r="I330" s="1"/>
      <c r="J330" s="1"/>
      <c r="K330" s="1"/>
      <c r="L330" s="1"/>
      <c r="M330" s="1"/>
      <c r="N330" s="7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11"/>
      <c r="H331" s="1"/>
      <c r="I331" s="1"/>
      <c r="J331" s="1"/>
      <c r="K331" s="1"/>
      <c r="L331" s="1"/>
      <c r="M331" s="1"/>
      <c r="N331" s="7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11"/>
      <c r="H332" s="1"/>
      <c r="I332" s="1"/>
      <c r="J332" s="1"/>
      <c r="K332" s="1"/>
      <c r="L332" s="1"/>
      <c r="M332" s="1"/>
      <c r="N332" s="7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11"/>
      <c r="H333" s="1"/>
      <c r="I333" s="1"/>
      <c r="J333" s="1"/>
      <c r="K333" s="1"/>
      <c r="L333" s="1"/>
      <c r="M333" s="1"/>
      <c r="N333" s="7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11"/>
      <c r="H334" s="1"/>
      <c r="I334" s="1"/>
      <c r="J334" s="1"/>
      <c r="K334" s="1"/>
      <c r="L334" s="1"/>
      <c r="M334" s="1"/>
      <c r="N334" s="7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11"/>
      <c r="H335" s="1"/>
      <c r="I335" s="1"/>
      <c r="J335" s="1"/>
      <c r="K335" s="1"/>
      <c r="L335" s="1"/>
      <c r="M335" s="1"/>
      <c r="N335" s="7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11"/>
      <c r="H336" s="1"/>
      <c r="I336" s="1"/>
      <c r="J336" s="1"/>
      <c r="K336" s="1"/>
      <c r="L336" s="1"/>
      <c r="M336" s="1"/>
      <c r="N336" s="7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11"/>
      <c r="H337" s="1"/>
      <c r="I337" s="1"/>
      <c r="J337" s="1"/>
      <c r="K337" s="1"/>
      <c r="L337" s="1"/>
      <c r="M337" s="1"/>
      <c r="N337" s="7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11"/>
      <c r="H338" s="1"/>
      <c r="I338" s="1"/>
      <c r="J338" s="1"/>
      <c r="K338" s="1"/>
      <c r="L338" s="1"/>
      <c r="M338" s="1"/>
      <c r="N338" s="7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11"/>
      <c r="H339" s="1"/>
      <c r="I339" s="1"/>
      <c r="J339" s="1"/>
      <c r="K339" s="1"/>
      <c r="L339" s="1"/>
      <c r="M339" s="1"/>
      <c r="N339" s="7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11"/>
      <c r="H340" s="1"/>
      <c r="I340" s="1"/>
      <c r="J340" s="1"/>
      <c r="K340" s="1"/>
      <c r="L340" s="1"/>
      <c r="M340" s="1"/>
      <c r="N340" s="7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11"/>
      <c r="H341" s="1"/>
      <c r="I341" s="1"/>
      <c r="J341" s="1"/>
      <c r="K341" s="1"/>
      <c r="L341" s="1"/>
      <c r="M341" s="1"/>
      <c r="N341" s="7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11"/>
      <c r="H342" s="1"/>
      <c r="I342" s="1"/>
      <c r="J342" s="1"/>
      <c r="K342" s="1"/>
      <c r="L342" s="1"/>
      <c r="M342" s="1"/>
      <c r="N342" s="7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11"/>
      <c r="H343" s="1"/>
      <c r="I343" s="1"/>
      <c r="J343" s="1"/>
      <c r="K343" s="1"/>
      <c r="L343" s="1"/>
      <c r="M343" s="1"/>
      <c r="N343" s="7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11"/>
      <c r="H344" s="1"/>
      <c r="I344" s="1"/>
      <c r="J344" s="1"/>
      <c r="K344" s="1"/>
      <c r="L344" s="1"/>
      <c r="M344" s="1"/>
      <c r="N344" s="7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11"/>
      <c r="H345" s="1"/>
      <c r="I345" s="1"/>
      <c r="J345" s="1"/>
      <c r="K345" s="1"/>
      <c r="L345" s="1"/>
      <c r="M345" s="1"/>
      <c r="N345" s="7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11"/>
      <c r="H346" s="1"/>
      <c r="I346" s="1"/>
      <c r="J346" s="1"/>
      <c r="K346" s="1"/>
      <c r="L346" s="1"/>
      <c r="M346" s="1"/>
      <c r="N346" s="7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11"/>
      <c r="H347" s="1"/>
      <c r="I347" s="1"/>
      <c r="J347" s="1"/>
      <c r="K347" s="1"/>
      <c r="L347" s="1"/>
      <c r="M347" s="1"/>
      <c r="N347" s="7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11"/>
      <c r="H348" s="1"/>
      <c r="I348" s="1"/>
      <c r="J348" s="1"/>
      <c r="K348" s="1"/>
      <c r="L348" s="1"/>
      <c r="M348" s="1"/>
      <c r="N348" s="7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11"/>
      <c r="H349" s="1"/>
      <c r="I349" s="1"/>
      <c r="J349" s="1"/>
      <c r="K349" s="1"/>
      <c r="L349" s="1"/>
      <c r="M349" s="1"/>
      <c r="N349" s="7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11"/>
      <c r="H350" s="1"/>
      <c r="I350" s="1"/>
      <c r="J350" s="1"/>
      <c r="K350" s="1"/>
      <c r="L350" s="1"/>
      <c r="M350" s="1"/>
      <c r="N350" s="7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11"/>
      <c r="H351" s="1"/>
      <c r="I351" s="1"/>
      <c r="J351" s="1"/>
      <c r="K351" s="1"/>
      <c r="L351" s="1"/>
      <c r="M351" s="1"/>
      <c r="N351" s="7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11"/>
      <c r="H352" s="1"/>
      <c r="I352" s="1"/>
      <c r="J352" s="1"/>
      <c r="K352" s="1"/>
      <c r="L352" s="1"/>
      <c r="M352" s="1"/>
      <c r="N352" s="7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11"/>
      <c r="H353" s="1"/>
      <c r="I353" s="1"/>
      <c r="J353" s="1"/>
      <c r="K353" s="1"/>
      <c r="L353" s="1"/>
      <c r="M353" s="1"/>
      <c r="N353" s="7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11"/>
      <c r="H354" s="1"/>
      <c r="I354" s="1"/>
      <c r="J354" s="1"/>
      <c r="K354" s="1"/>
      <c r="L354" s="1"/>
      <c r="M354" s="1"/>
      <c r="N354" s="7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11"/>
      <c r="H355" s="1"/>
      <c r="I355" s="1"/>
      <c r="J355" s="1"/>
      <c r="K355" s="1"/>
      <c r="L355" s="1"/>
      <c r="M355" s="1"/>
      <c r="N355" s="7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11"/>
      <c r="H356" s="1"/>
      <c r="I356" s="1"/>
      <c r="J356" s="1"/>
      <c r="K356" s="1"/>
      <c r="L356" s="1"/>
      <c r="M356" s="1"/>
      <c r="N356" s="7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11"/>
      <c r="H357" s="1"/>
      <c r="I357" s="1"/>
      <c r="J357" s="1"/>
      <c r="K357" s="1"/>
      <c r="L357" s="1"/>
      <c r="M357" s="1"/>
      <c r="N357" s="7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11"/>
      <c r="H358" s="1"/>
      <c r="I358" s="1"/>
      <c r="J358" s="1"/>
      <c r="K358" s="1"/>
      <c r="L358" s="1"/>
      <c r="M358" s="1"/>
      <c r="N358" s="7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11"/>
      <c r="H359" s="1"/>
      <c r="I359" s="1"/>
      <c r="J359" s="1"/>
      <c r="K359" s="1"/>
      <c r="L359" s="1"/>
      <c r="M359" s="1"/>
      <c r="N359" s="7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11"/>
      <c r="H360" s="1"/>
      <c r="I360" s="1"/>
      <c r="J360" s="1"/>
      <c r="K360" s="1"/>
      <c r="L360" s="1"/>
      <c r="M360" s="1"/>
      <c r="N360" s="7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11"/>
      <c r="H361" s="1"/>
      <c r="I361" s="1"/>
      <c r="J361" s="1"/>
      <c r="K361" s="1"/>
      <c r="L361" s="1"/>
      <c r="M361" s="1"/>
      <c r="N361" s="7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11"/>
      <c r="H362" s="1"/>
      <c r="I362" s="1"/>
      <c r="J362" s="1"/>
      <c r="K362" s="1"/>
      <c r="L362" s="1"/>
      <c r="M362" s="1"/>
      <c r="N362" s="7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11"/>
      <c r="H363" s="1"/>
      <c r="I363" s="1"/>
      <c r="J363" s="1"/>
      <c r="K363" s="1"/>
      <c r="L363" s="1"/>
      <c r="M363" s="1"/>
      <c r="N363" s="7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11"/>
      <c r="H364" s="1"/>
      <c r="I364" s="1"/>
      <c r="J364" s="1"/>
      <c r="K364" s="1"/>
      <c r="L364" s="1"/>
      <c r="M364" s="1"/>
      <c r="N364" s="7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11"/>
      <c r="H365" s="1"/>
      <c r="I365" s="1"/>
      <c r="J365" s="1"/>
      <c r="K365" s="1"/>
      <c r="L365" s="1"/>
      <c r="M365" s="1"/>
      <c r="N365" s="7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11"/>
      <c r="H366" s="1"/>
      <c r="I366" s="1"/>
      <c r="J366" s="1"/>
      <c r="K366" s="1"/>
      <c r="L366" s="1"/>
      <c r="M366" s="1"/>
      <c r="N366" s="7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11"/>
      <c r="H367" s="1"/>
      <c r="I367" s="1"/>
      <c r="J367" s="1"/>
      <c r="K367" s="1"/>
      <c r="L367" s="1"/>
      <c r="M367" s="1"/>
      <c r="N367" s="7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11"/>
      <c r="H368" s="1"/>
      <c r="I368" s="1"/>
      <c r="J368" s="1"/>
      <c r="K368" s="1"/>
      <c r="L368" s="1"/>
      <c r="M368" s="1"/>
      <c r="N368" s="7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11"/>
      <c r="H369" s="1"/>
      <c r="I369" s="1"/>
      <c r="J369" s="1"/>
      <c r="K369" s="1"/>
      <c r="L369" s="1"/>
      <c r="M369" s="1"/>
      <c r="N369" s="7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11"/>
      <c r="H370" s="1"/>
      <c r="I370" s="1"/>
      <c r="J370" s="1"/>
      <c r="K370" s="1"/>
      <c r="L370" s="1"/>
      <c r="M370" s="1"/>
      <c r="N370" s="7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11"/>
      <c r="H371" s="1"/>
      <c r="I371" s="1"/>
      <c r="J371" s="1"/>
      <c r="K371" s="1"/>
      <c r="L371" s="1"/>
      <c r="M371" s="1"/>
      <c r="N371" s="7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11"/>
      <c r="H372" s="1"/>
      <c r="I372" s="1"/>
      <c r="J372" s="1"/>
      <c r="K372" s="1"/>
      <c r="L372" s="1"/>
      <c r="M372" s="1"/>
      <c r="N372" s="7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11"/>
      <c r="H373" s="1"/>
      <c r="I373" s="1"/>
      <c r="J373" s="1"/>
      <c r="K373" s="1"/>
      <c r="L373" s="1"/>
      <c r="M373" s="1"/>
      <c r="N373" s="7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11"/>
      <c r="H374" s="1"/>
      <c r="I374" s="1"/>
      <c r="J374" s="1"/>
      <c r="K374" s="1"/>
      <c r="L374" s="1"/>
      <c r="M374" s="1"/>
      <c r="N374" s="7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11"/>
      <c r="H375" s="1"/>
      <c r="I375" s="1"/>
      <c r="J375" s="1"/>
      <c r="K375" s="1"/>
      <c r="L375" s="1"/>
      <c r="M375" s="1"/>
      <c r="N375" s="7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11"/>
      <c r="H376" s="1"/>
      <c r="I376" s="1"/>
      <c r="J376" s="1"/>
      <c r="K376" s="1"/>
      <c r="L376" s="1"/>
      <c r="M376" s="1"/>
      <c r="N376" s="7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11"/>
      <c r="H377" s="1"/>
      <c r="I377" s="1"/>
      <c r="J377" s="1"/>
      <c r="K377" s="1"/>
      <c r="L377" s="1"/>
      <c r="M377" s="1"/>
      <c r="N377" s="7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11"/>
      <c r="H378" s="1"/>
      <c r="I378" s="1"/>
      <c r="J378" s="1"/>
      <c r="K378" s="1"/>
      <c r="L378" s="1"/>
      <c r="M378" s="1"/>
      <c r="N378" s="7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11"/>
      <c r="H379" s="1"/>
      <c r="I379" s="1"/>
      <c r="J379" s="1"/>
      <c r="K379" s="1"/>
      <c r="L379" s="1"/>
      <c r="M379" s="1"/>
      <c r="N379" s="7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11"/>
      <c r="H380" s="1"/>
      <c r="I380" s="1"/>
      <c r="J380" s="1"/>
      <c r="K380" s="1"/>
      <c r="L380" s="1"/>
      <c r="M380" s="1"/>
      <c r="N380" s="7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11"/>
      <c r="H381" s="1"/>
      <c r="I381" s="1"/>
      <c r="J381" s="1"/>
      <c r="K381" s="1"/>
      <c r="L381" s="1"/>
      <c r="M381" s="1"/>
      <c r="N381" s="7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11"/>
      <c r="H382" s="1"/>
      <c r="I382" s="1"/>
      <c r="J382" s="1"/>
      <c r="K382" s="1"/>
      <c r="L382" s="1"/>
      <c r="M382" s="1"/>
      <c r="N382" s="7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11"/>
      <c r="H383" s="1"/>
      <c r="I383" s="1"/>
      <c r="J383" s="1"/>
      <c r="K383" s="1"/>
      <c r="L383" s="1"/>
      <c r="M383" s="1"/>
      <c r="N383" s="7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11"/>
      <c r="H384" s="1"/>
      <c r="I384" s="1"/>
      <c r="J384" s="1"/>
      <c r="K384" s="1"/>
      <c r="L384" s="1"/>
      <c r="M384" s="1"/>
      <c r="N384" s="7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11"/>
      <c r="H385" s="1"/>
      <c r="I385" s="1"/>
      <c r="J385" s="1"/>
      <c r="K385" s="1"/>
      <c r="L385" s="1"/>
      <c r="M385" s="1"/>
      <c r="N385" s="7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11"/>
      <c r="H386" s="1"/>
      <c r="I386" s="1"/>
      <c r="J386" s="1"/>
      <c r="K386" s="1"/>
      <c r="L386" s="1"/>
      <c r="M386" s="1"/>
      <c r="N386" s="7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11"/>
      <c r="H387" s="1"/>
      <c r="I387" s="1"/>
      <c r="J387" s="1"/>
      <c r="K387" s="1"/>
      <c r="L387" s="1"/>
      <c r="M387" s="1"/>
      <c r="N387" s="7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11"/>
      <c r="H388" s="1"/>
      <c r="I388" s="1"/>
      <c r="J388" s="1"/>
      <c r="K388" s="1"/>
      <c r="L388" s="1"/>
      <c r="M388" s="1"/>
      <c r="N388" s="7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11"/>
      <c r="H389" s="1"/>
      <c r="I389" s="1"/>
      <c r="J389" s="1"/>
      <c r="K389" s="1"/>
      <c r="L389" s="1"/>
      <c r="M389" s="1"/>
      <c r="N389" s="7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11"/>
      <c r="H390" s="1"/>
      <c r="I390" s="1"/>
      <c r="J390" s="1"/>
      <c r="K390" s="1"/>
      <c r="L390" s="1"/>
      <c r="M390" s="1"/>
      <c r="N390" s="7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11"/>
      <c r="H391" s="1"/>
      <c r="I391" s="1"/>
      <c r="J391" s="1"/>
      <c r="K391" s="1"/>
      <c r="L391" s="1"/>
      <c r="M391" s="1"/>
      <c r="N391" s="7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11"/>
      <c r="H392" s="1"/>
      <c r="I392" s="1"/>
      <c r="J392" s="1"/>
      <c r="K392" s="1"/>
      <c r="L392" s="1"/>
      <c r="M392" s="1"/>
      <c r="N392" s="7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11"/>
      <c r="H393" s="1"/>
      <c r="I393" s="1"/>
      <c r="J393" s="1"/>
      <c r="K393" s="1"/>
      <c r="L393" s="1"/>
      <c r="M393" s="1"/>
      <c r="N393" s="7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11"/>
      <c r="H394" s="1"/>
      <c r="I394" s="1"/>
      <c r="J394" s="1"/>
      <c r="K394" s="1"/>
      <c r="L394" s="1"/>
      <c r="M394" s="1"/>
      <c r="N394" s="7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11"/>
      <c r="H395" s="1"/>
      <c r="I395" s="1"/>
      <c r="J395" s="1"/>
      <c r="K395" s="1"/>
      <c r="L395" s="1"/>
      <c r="M395" s="1"/>
      <c r="N395" s="7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11"/>
      <c r="H396" s="1"/>
      <c r="I396" s="1"/>
      <c r="J396" s="1"/>
      <c r="K396" s="1"/>
      <c r="L396" s="1"/>
      <c r="M396" s="1"/>
      <c r="N396" s="7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11"/>
      <c r="H397" s="1"/>
      <c r="I397" s="1"/>
      <c r="J397" s="1"/>
      <c r="K397" s="1"/>
      <c r="L397" s="1"/>
      <c r="M397" s="1"/>
      <c r="N397" s="7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11"/>
      <c r="H398" s="1"/>
      <c r="I398" s="1"/>
      <c r="J398" s="1"/>
      <c r="K398" s="1"/>
      <c r="L398" s="1"/>
      <c r="M398" s="1"/>
      <c r="N398" s="7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11"/>
      <c r="H399" s="1"/>
      <c r="I399" s="1"/>
      <c r="J399" s="1"/>
      <c r="K399" s="1"/>
      <c r="L399" s="1"/>
      <c r="M399" s="1"/>
      <c r="N399" s="7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11"/>
      <c r="H400" s="1"/>
      <c r="I400" s="1"/>
      <c r="J400" s="1"/>
      <c r="K400" s="1"/>
      <c r="L400" s="1"/>
      <c r="M400" s="1"/>
      <c r="N400" s="7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11"/>
      <c r="H401" s="1"/>
      <c r="I401" s="1"/>
      <c r="J401" s="1"/>
      <c r="K401" s="1"/>
      <c r="L401" s="1"/>
      <c r="M401" s="1"/>
      <c r="N401" s="7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11"/>
      <c r="H402" s="1"/>
      <c r="I402" s="1"/>
      <c r="J402" s="1"/>
      <c r="K402" s="1"/>
      <c r="L402" s="1"/>
      <c r="M402" s="1"/>
      <c r="N402" s="7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11"/>
      <c r="H403" s="1"/>
      <c r="I403" s="1"/>
      <c r="J403" s="1"/>
      <c r="K403" s="1"/>
      <c r="L403" s="1"/>
      <c r="M403" s="1"/>
      <c r="N403" s="7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11"/>
      <c r="H404" s="1"/>
      <c r="I404" s="1"/>
      <c r="J404" s="1"/>
      <c r="K404" s="1"/>
      <c r="L404" s="1"/>
      <c r="M404" s="1"/>
      <c r="N404" s="7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11"/>
      <c r="H405" s="1"/>
      <c r="I405" s="1"/>
      <c r="J405" s="1"/>
      <c r="K405" s="1"/>
      <c r="L405" s="1"/>
      <c r="M405" s="1"/>
      <c r="N405" s="7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11"/>
      <c r="H406" s="1"/>
      <c r="I406" s="1"/>
      <c r="J406" s="1"/>
      <c r="K406" s="1"/>
      <c r="L406" s="1"/>
      <c r="M406" s="1"/>
      <c r="N406" s="7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11"/>
      <c r="H407" s="1"/>
      <c r="I407" s="1"/>
      <c r="J407" s="1"/>
      <c r="K407" s="1"/>
      <c r="L407" s="1"/>
      <c r="M407" s="1"/>
      <c r="N407" s="7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11"/>
      <c r="H408" s="1"/>
      <c r="I408" s="1"/>
      <c r="J408" s="1"/>
      <c r="K408" s="1"/>
      <c r="L408" s="1"/>
      <c r="M408" s="1"/>
      <c r="N408" s="7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11"/>
      <c r="H409" s="1"/>
      <c r="I409" s="1"/>
      <c r="J409" s="1"/>
      <c r="K409" s="1"/>
      <c r="L409" s="1"/>
      <c r="M409" s="1"/>
      <c r="N409" s="7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11"/>
      <c r="H410" s="1"/>
      <c r="I410" s="1"/>
      <c r="J410" s="1"/>
      <c r="K410" s="1"/>
      <c r="L410" s="1"/>
      <c r="M410" s="1"/>
      <c r="N410" s="7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11"/>
      <c r="H411" s="1"/>
      <c r="I411" s="1"/>
      <c r="J411" s="1"/>
      <c r="K411" s="1"/>
      <c r="L411" s="1"/>
      <c r="M411" s="1"/>
      <c r="N411" s="7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11"/>
      <c r="H412" s="1"/>
      <c r="I412" s="1"/>
      <c r="J412" s="1"/>
      <c r="K412" s="1"/>
      <c r="L412" s="1"/>
      <c r="M412" s="1"/>
      <c r="N412" s="7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11"/>
      <c r="H413" s="1"/>
      <c r="I413" s="1"/>
      <c r="J413" s="1"/>
      <c r="K413" s="1"/>
      <c r="L413" s="1"/>
      <c r="M413" s="1"/>
      <c r="N413" s="7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11"/>
      <c r="H414" s="1"/>
      <c r="I414" s="1"/>
      <c r="J414" s="1"/>
      <c r="K414" s="1"/>
      <c r="L414" s="1"/>
      <c r="M414" s="1"/>
      <c r="N414" s="7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11"/>
      <c r="H415" s="1"/>
      <c r="I415" s="1"/>
      <c r="J415" s="1"/>
      <c r="K415" s="1"/>
      <c r="L415" s="1"/>
      <c r="M415" s="1"/>
      <c r="N415" s="7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11"/>
      <c r="H416" s="1"/>
      <c r="I416" s="1"/>
      <c r="J416" s="1"/>
      <c r="K416" s="1"/>
      <c r="L416" s="1"/>
      <c r="M416" s="1"/>
      <c r="N416" s="7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11"/>
      <c r="H417" s="1"/>
      <c r="I417" s="1"/>
      <c r="J417" s="1"/>
      <c r="K417" s="1"/>
      <c r="L417" s="1"/>
      <c r="M417" s="1"/>
      <c r="N417" s="7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11"/>
      <c r="H418" s="1"/>
      <c r="I418" s="1"/>
      <c r="J418" s="1"/>
      <c r="K418" s="1"/>
      <c r="L418" s="1"/>
      <c r="M418" s="1"/>
      <c r="N418" s="7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11"/>
      <c r="H419" s="1"/>
      <c r="I419" s="1"/>
      <c r="J419" s="1"/>
      <c r="K419" s="1"/>
      <c r="L419" s="1"/>
      <c r="M419" s="1"/>
      <c r="N419" s="7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11"/>
      <c r="H420" s="1"/>
      <c r="I420" s="1"/>
      <c r="J420" s="1"/>
      <c r="K420" s="1"/>
      <c r="L420" s="1"/>
      <c r="M420" s="1"/>
      <c r="N420" s="7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11"/>
      <c r="H421" s="1"/>
      <c r="I421" s="1"/>
      <c r="J421" s="1"/>
      <c r="K421" s="1"/>
      <c r="L421" s="1"/>
      <c r="M421" s="1"/>
      <c r="N421" s="7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11"/>
      <c r="H422" s="1"/>
      <c r="I422" s="1"/>
      <c r="J422" s="1"/>
      <c r="K422" s="1"/>
      <c r="L422" s="1"/>
      <c r="M422" s="1"/>
      <c r="N422" s="7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11"/>
      <c r="H423" s="1"/>
      <c r="I423" s="1"/>
      <c r="J423" s="1"/>
      <c r="K423" s="1"/>
      <c r="L423" s="1"/>
      <c r="M423" s="1"/>
      <c r="N423" s="7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11"/>
      <c r="H424" s="1"/>
      <c r="I424" s="1"/>
      <c r="J424" s="1"/>
      <c r="K424" s="1"/>
      <c r="L424" s="1"/>
      <c r="M424" s="1"/>
      <c r="N424" s="7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11"/>
      <c r="H425" s="1"/>
      <c r="I425" s="1"/>
      <c r="J425" s="1"/>
      <c r="K425" s="1"/>
      <c r="L425" s="1"/>
      <c r="M425" s="1"/>
      <c r="N425" s="7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11"/>
      <c r="H426" s="1"/>
      <c r="I426" s="1"/>
      <c r="J426" s="1"/>
      <c r="K426" s="1"/>
      <c r="L426" s="1"/>
      <c r="M426" s="1"/>
      <c r="N426" s="7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11"/>
      <c r="H427" s="1"/>
      <c r="I427" s="1"/>
      <c r="J427" s="1"/>
      <c r="K427" s="1"/>
      <c r="L427" s="1"/>
      <c r="M427" s="1"/>
      <c r="N427" s="7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11"/>
      <c r="H428" s="1"/>
      <c r="I428" s="1"/>
      <c r="J428" s="1"/>
      <c r="K428" s="1"/>
      <c r="L428" s="1"/>
      <c r="M428" s="1"/>
      <c r="N428" s="7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11"/>
      <c r="H429" s="1"/>
      <c r="I429" s="1"/>
      <c r="J429" s="1"/>
      <c r="K429" s="1"/>
      <c r="L429" s="1"/>
      <c r="M429" s="1"/>
      <c r="N429" s="7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11"/>
      <c r="H430" s="1"/>
      <c r="I430" s="1"/>
      <c r="J430" s="1"/>
      <c r="K430" s="1"/>
      <c r="L430" s="1"/>
      <c r="M430" s="1"/>
      <c r="N430" s="7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11"/>
      <c r="H431" s="1"/>
      <c r="I431" s="1"/>
      <c r="J431" s="1"/>
      <c r="K431" s="1"/>
      <c r="L431" s="1"/>
      <c r="M431" s="1"/>
      <c r="N431" s="7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11"/>
      <c r="H432" s="1"/>
      <c r="I432" s="1"/>
      <c r="J432" s="1"/>
      <c r="K432" s="1"/>
      <c r="L432" s="1"/>
      <c r="M432" s="1"/>
      <c r="N432" s="7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11"/>
      <c r="H433" s="1"/>
      <c r="I433" s="1"/>
      <c r="J433" s="1"/>
      <c r="K433" s="1"/>
      <c r="L433" s="1"/>
      <c r="M433" s="1"/>
      <c r="N433" s="7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11"/>
      <c r="H434" s="1"/>
      <c r="I434" s="1"/>
      <c r="J434" s="1"/>
      <c r="K434" s="1"/>
      <c r="L434" s="1"/>
      <c r="M434" s="1"/>
      <c r="N434" s="7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11"/>
      <c r="H435" s="1"/>
      <c r="I435" s="1"/>
      <c r="J435" s="1"/>
      <c r="K435" s="1"/>
      <c r="L435" s="1"/>
      <c r="M435" s="1"/>
      <c r="N435" s="7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11"/>
      <c r="H436" s="1"/>
      <c r="I436" s="1"/>
      <c r="J436" s="1"/>
      <c r="K436" s="1"/>
      <c r="L436" s="1"/>
      <c r="M436" s="1"/>
      <c r="N436" s="7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11"/>
      <c r="H437" s="1"/>
      <c r="I437" s="1"/>
      <c r="J437" s="1"/>
      <c r="K437" s="1"/>
      <c r="L437" s="1"/>
      <c r="M437" s="1"/>
      <c r="N437" s="7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11"/>
      <c r="H438" s="1"/>
      <c r="I438" s="1"/>
      <c r="J438" s="1"/>
      <c r="K438" s="1"/>
      <c r="L438" s="1"/>
      <c r="M438" s="1"/>
      <c r="N438" s="7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11"/>
      <c r="H439" s="1"/>
      <c r="I439" s="1"/>
      <c r="J439" s="1"/>
      <c r="K439" s="1"/>
      <c r="L439" s="1"/>
      <c r="M439" s="1"/>
      <c r="N439" s="7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11"/>
      <c r="H440" s="1"/>
      <c r="I440" s="1"/>
      <c r="J440" s="1"/>
      <c r="K440" s="1"/>
      <c r="L440" s="1"/>
      <c r="M440" s="1"/>
      <c r="N440" s="7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11"/>
      <c r="H441" s="1"/>
      <c r="I441" s="1"/>
      <c r="J441" s="1"/>
      <c r="K441" s="1"/>
      <c r="L441" s="1"/>
      <c r="M441" s="1"/>
      <c r="N441" s="7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11"/>
      <c r="H442" s="1"/>
      <c r="I442" s="1"/>
      <c r="J442" s="1"/>
      <c r="K442" s="1"/>
      <c r="L442" s="1"/>
      <c r="M442" s="1"/>
      <c r="N442" s="7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11"/>
      <c r="H443" s="1"/>
      <c r="I443" s="1"/>
      <c r="J443" s="1"/>
      <c r="K443" s="1"/>
      <c r="L443" s="1"/>
      <c r="M443" s="1"/>
      <c r="N443" s="7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11"/>
      <c r="H444" s="1"/>
      <c r="I444" s="1"/>
      <c r="J444" s="1"/>
      <c r="K444" s="1"/>
      <c r="L444" s="1"/>
      <c r="M444" s="1"/>
      <c r="N444" s="7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11"/>
      <c r="H445" s="1"/>
      <c r="I445" s="1"/>
      <c r="J445" s="1"/>
      <c r="K445" s="1"/>
      <c r="L445" s="1"/>
      <c r="M445" s="1"/>
      <c r="N445" s="7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11"/>
      <c r="H446" s="1"/>
      <c r="I446" s="1"/>
      <c r="J446" s="1"/>
      <c r="K446" s="1"/>
      <c r="L446" s="1"/>
      <c r="M446" s="1"/>
      <c r="N446" s="7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11"/>
      <c r="H447" s="1"/>
      <c r="I447" s="1"/>
      <c r="J447" s="1"/>
      <c r="K447" s="1"/>
      <c r="L447" s="1"/>
      <c r="M447" s="1"/>
      <c r="N447" s="7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11"/>
      <c r="H448" s="1"/>
      <c r="I448" s="1"/>
      <c r="J448" s="1"/>
      <c r="K448" s="1"/>
      <c r="L448" s="1"/>
      <c r="M448" s="1"/>
      <c r="N448" s="7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11"/>
      <c r="H449" s="1"/>
      <c r="I449" s="1"/>
      <c r="J449" s="1"/>
      <c r="K449" s="1"/>
      <c r="L449" s="1"/>
      <c r="M449" s="1"/>
      <c r="N449" s="7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11"/>
      <c r="H450" s="1"/>
      <c r="I450" s="1"/>
      <c r="J450" s="1"/>
      <c r="K450" s="1"/>
      <c r="L450" s="1"/>
      <c r="M450" s="1"/>
      <c r="N450" s="7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11"/>
      <c r="H451" s="1"/>
      <c r="I451" s="1"/>
      <c r="J451" s="1"/>
      <c r="K451" s="1"/>
      <c r="L451" s="1"/>
      <c r="M451" s="1"/>
      <c r="N451" s="7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11"/>
      <c r="H452" s="1"/>
      <c r="I452" s="1"/>
      <c r="J452" s="1"/>
      <c r="K452" s="1"/>
      <c r="L452" s="1"/>
      <c r="M452" s="1"/>
      <c r="N452" s="7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11"/>
      <c r="H453" s="1"/>
      <c r="I453" s="1"/>
      <c r="J453" s="1"/>
      <c r="K453" s="1"/>
      <c r="L453" s="1"/>
      <c r="M453" s="1"/>
      <c r="N453" s="7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11"/>
      <c r="H454" s="1"/>
      <c r="I454" s="1"/>
      <c r="J454" s="1"/>
      <c r="K454" s="1"/>
      <c r="L454" s="1"/>
      <c r="M454" s="1"/>
      <c r="N454" s="7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11"/>
      <c r="H455" s="1"/>
      <c r="I455" s="1"/>
      <c r="J455" s="1"/>
      <c r="K455" s="1"/>
      <c r="L455" s="1"/>
      <c r="M455" s="1"/>
      <c r="N455" s="7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11"/>
      <c r="H456" s="1"/>
      <c r="I456" s="1"/>
      <c r="J456" s="1"/>
      <c r="K456" s="1"/>
      <c r="L456" s="1"/>
      <c r="M456" s="1"/>
      <c r="N456" s="7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11"/>
      <c r="H457" s="1"/>
      <c r="I457" s="1"/>
      <c r="J457" s="1"/>
      <c r="K457" s="1"/>
      <c r="L457" s="1"/>
      <c r="M457" s="1"/>
      <c r="N457" s="7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11"/>
      <c r="H458" s="1"/>
      <c r="I458" s="1"/>
      <c r="J458" s="1"/>
      <c r="K458" s="1"/>
      <c r="L458" s="1"/>
      <c r="M458" s="1"/>
      <c r="N458" s="7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11"/>
      <c r="H459" s="1"/>
      <c r="I459" s="1"/>
      <c r="J459" s="1"/>
      <c r="K459" s="1"/>
      <c r="L459" s="1"/>
      <c r="M459" s="1"/>
      <c r="N459" s="7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11"/>
      <c r="H460" s="1"/>
      <c r="I460" s="1"/>
      <c r="J460" s="1"/>
      <c r="K460" s="1"/>
      <c r="L460" s="1"/>
      <c r="M460" s="1"/>
      <c r="N460" s="7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11"/>
      <c r="H461" s="1"/>
      <c r="I461" s="1"/>
      <c r="J461" s="1"/>
      <c r="K461" s="1"/>
      <c r="L461" s="1"/>
      <c r="M461" s="1"/>
      <c r="N461" s="7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11"/>
      <c r="H462" s="1"/>
      <c r="I462" s="1"/>
      <c r="J462" s="1"/>
      <c r="K462" s="1"/>
      <c r="L462" s="1"/>
      <c r="M462" s="1"/>
      <c r="N462" s="7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11"/>
      <c r="H463" s="1"/>
      <c r="I463" s="1"/>
      <c r="J463" s="1"/>
      <c r="K463" s="1"/>
      <c r="L463" s="1"/>
      <c r="M463" s="1"/>
      <c r="N463" s="7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11"/>
      <c r="H464" s="1"/>
      <c r="I464" s="1"/>
      <c r="J464" s="1"/>
      <c r="K464" s="1"/>
      <c r="L464" s="1"/>
      <c r="M464" s="1"/>
      <c r="N464" s="7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11"/>
      <c r="H465" s="1"/>
      <c r="I465" s="1"/>
      <c r="J465" s="1"/>
      <c r="K465" s="1"/>
      <c r="L465" s="1"/>
      <c r="M465" s="1"/>
      <c r="N465" s="7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11"/>
      <c r="H466" s="1"/>
      <c r="I466" s="1"/>
      <c r="J466" s="1"/>
      <c r="K466" s="1"/>
      <c r="L466" s="1"/>
      <c r="M466" s="1"/>
      <c r="N466" s="7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11"/>
      <c r="H467" s="1"/>
      <c r="I467" s="1"/>
      <c r="J467" s="1"/>
      <c r="K467" s="1"/>
      <c r="L467" s="1"/>
      <c r="M467" s="1"/>
      <c r="N467" s="7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11"/>
      <c r="H468" s="1"/>
      <c r="I468" s="1"/>
      <c r="J468" s="1"/>
      <c r="K468" s="1"/>
      <c r="L468" s="1"/>
      <c r="M468" s="1"/>
      <c r="N468" s="7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11"/>
      <c r="H469" s="1"/>
      <c r="I469" s="1"/>
      <c r="J469" s="1"/>
      <c r="K469" s="1"/>
      <c r="L469" s="1"/>
      <c r="M469" s="1"/>
      <c r="N469" s="7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11"/>
      <c r="H470" s="1"/>
      <c r="I470" s="1"/>
      <c r="J470" s="1"/>
      <c r="K470" s="1"/>
      <c r="L470" s="1"/>
      <c r="M470" s="1"/>
      <c r="N470" s="7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11"/>
      <c r="H471" s="1"/>
      <c r="I471" s="1"/>
      <c r="J471" s="1"/>
      <c r="K471" s="1"/>
      <c r="L471" s="1"/>
      <c r="M471" s="1"/>
      <c r="N471" s="7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11"/>
      <c r="H472" s="1"/>
      <c r="I472" s="1"/>
      <c r="J472" s="1"/>
      <c r="K472" s="1"/>
      <c r="L472" s="1"/>
      <c r="M472" s="1"/>
      <c r="N472" s="7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11"/>
      <c r="H473" s="1"/>
      <c r="I473" s="1"/>
      <c r="J473" s="1"/>
      <c r="K473" s="1"/>
      <c r="L473" s="1"/>
      <c r="M473" s="1"/>
      <c r="N473" s="7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11"/>
      <c r="H474" s="1"/>
      <c r="I474" s="1"/>
      <c r="J474" s="1"/>
      <c r="K474" s="1"/>
      <c r="L474" s="1"/>
      <c r="M474" s="1"/>
      <c r="N474" s="7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11"/>
      <c r="H475" s="1"/>
      <c r="I475" s="1"/>
      <c r="J475" s="1"/>
      <c r="K475" s="1"/>
      <c r="L475" s="1"/>
      <c r="M475" s="1"/>
      <c r="N475" s="7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11"/>
      <c r="H476" s="1"/>
      <c r="I476" s="1"/>
      <c r="J476" s="1"/>
      <c r="K476" s="1"/>
      <c r="L476" s="1"/>
      <c r="M476" s="1"/>
      <c r="N476" s="7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11"/>
      <c r="H477" s="1"/>
      <c r="I477" s="1"/>
      <c r="J477" s="1"/>
      <c r="K477" s="1"/>
      <c r="L477" s="1"/>
      <c r="M477" s="1"/>
      <c r="N477" s="7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11"/>
      <c r="H478" s="1"/>
      <c r="I478" s="1"/>
      <c r="J478" s="1"/>
      <c r="K478" s="1"/>
      <c r="L478" s="1"/>
      <c r="M478" s="1"/>
      <c r="N478" s="7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11"/>
      <c r="H479" s="1"/>
      <c r="I479" s="1"/>
      <c r="J479" s="1"/>
      <c r="K479" s="1"/>
      <c r="L479" s="1"/>
      <c r="M479" s="1"/>
      <c r="N479" s="7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11"/>
      <c r="H480" s="1"/>
      <c r="I480" s="1"/>
      <c r="J480" s="1"/>
      <c r="K480" s="1"/>
      <c r="L480" s="1"/>
      <c r="M480" s="1"/>
      <c r="N480" s="7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11"/>
      <c r="H481" s="1"/>
      <c r="I481" s="1"/>
      <c r="J481" s="1"/>
      <c r="K481" s="1"/>
      <c r="L481" s="1"/>
      <c r="M481" s="1"/>
      <c r="N481" s="7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11"/>
      <c r="H482" s="1"/>
      <c r="I482" s="1"/>
      <c r="J482" s="1"/>
      <c r="K482" s="1"/>
      <c r="L482" s="1"/>
      <c r="M482" s="1"/>
      <c r="N482" s="7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11"/>
      <c r="H483" s="1"/>
      <c r="I483" s="1"/>
      <c r="J483" s="1"/>
      <c r="K483" s="1"/>
      <c r="L483" s="1"/>
      <c r="M483" s="1"/>
      <c r="N483" s="7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11"/>
      <c r="H484" s="1"/>
      <c r="I484" s="1"/>
      <c r="J484" s="1"/>
      <c r="K484" s="1"/>
      <c r="L484" s="1"/>
      <c r="M484" s="1"/>
      <c r="N484" s="7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11"/>
      <c r="H485" s="1"/>
      <c r="I485" s="1"/>
      <c r="J485" s="1"/>
      <c r="K485" s="1"/>
      <c r="L485" s="1"/>
      <c r="M485" s="1"/>
      <c r="N485" s="7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11"/>
      <c r="H486" s="1"/>
      <c r="I486" s="1"/>
      <c r="J486" s="1"/>
      <c r="K486" s="1"/>
      <c r="L486" s="1"/>
      <c r="M486" s="1"/>
      <c r="N486" s="7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11"/>
      <c r="H487" s="1"/>
      <c r="I487" s="1"/>
      <c r="J487" s="1"/>
      <c r="K487" s="1"/>
      <c r="L487" s="1"/>
      <c r="M487" s="1"/>
      <c r="N487" s="7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11"/>
      <c r="H488" s="1"/>
      <c r="I488" s="1"/>
      <c r="J488" s="1"/>
      <c r="K488" s="1"/>
      <c r="L488" s="1"/>
      <c r="M488" s="1"/>
      <c r="N488" s="7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11"/>
      <c r="H489" s="1"/>
      <c r="I489" s="1"/>
      <c r="J489" s="1"/>
      <c r="K489" s="1"/>
      <c r="L489" s="1"/>
      <c r="M489" s="1"/>
      <c r="N489" s="7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11"/>
      <c r="H490" s="1"/>
      <c r="I490" s="1"/>
      <c r="J490" s="1"/>
      <c r="K490" s="1"/>
      <c r="L490" s="1"/>
      <c r="M490" s="1"/>
      <c r="N490" s="7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11"/>
      <c r="H491" s="1"/>
      <c r="I491" s="1"/>
      <c r="J491" s="1"/>
      <c r="K491" s="1"/>
      <c r="L491" s="1"/>
      <c r="M491" s="1"/>
      <c r="N491" s="7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11"/>
      <c r="H492" s="1"/>
      <c r="I492" s="1"/>
      <c r="J492" s="1"/>
      <c r="K492" s="1"/>
      <c r="L492" s="1"/>
      <c r="M492" s="1"/>
      <c r="N492" s="7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11"/>
      <c r="H493" s="1"/>
      <c r="I493" s="1"/>
      <c r="J493" s="1"/>
      <c r="K493" s="1"/>
      <c r="L493" s="1"/>
      <c r="M493" s="1"/>
      <c r="N493" s="7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11"/>
      <c r="H494" s="1"/>
      <c r="I494" s="1"/>
      <c r="J494" s="1"/>
      <c r="K494" s="1"/>
      <c r="L494" s="1"/>
      <c r="M494" s="1"/>
      <c r="N494" s="7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11"/>
      <c r="H495" s="1"/>
      <c r="I495" s="1"/>
      <c r="J495" s="1"/>
      <c r="K495" s="1"/>
      <c r="L495" s="1"/>
      <c r="M495" s="1"/>
      <c r="N495" s="7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11"/>
      <c r="H496" s="1"/>
      <c r="I496" s="1"/>
      <c r="J496" s="1"/>
      <c r="K496" s="1"/>
      <c r="L496" s="1"/>
      <c r="M496" s="1"/>
      <c r="N496" s="7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C104" xr:uid="{3EFC6460-60AA-47B5-980A-E7D76408A19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2024-05-14T12:38:57Z</dcterms:created>
  <dcterms:modified xsi:type="dcterms:W3CDTF">2024-05-15T13:33:07Z</dcterms:modified>
</cp:coreProperties>
</file>