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B7BC746-6B32-452C-9DF9-FE48F6EFF2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X529" i="1" s="1"/>
  <c r="W521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O515" i="1"/>
  <c r="BN514" i="1"/>
  <c r="BL514" i="1"/>
  <c r="X514" i="1"/>
  <c r="W512" i="1"/>
  <c r="X511" i="1"/>
  <c r="W511" i="1"/>
  <c r="BO510" i="1"/>
  <c r="BN510" i="1"/>
  <c r="BM510" i="1"/>
  <c r="BL510" i="1"/>
  <c r="Y510" i="1"/>
  <c r="X510" i="1"/>
  <c r="BO509" i="1"/>
  <c r="BN509" i="1"/>
  <c r="BM509" i="1"/>
  <c r="BL509" i="1"/>
  <c r="Y509" i="1"/>
  <c r="X509" i="1"/>
  <c r="BO508" i="1"/>
  <c r="BN508" i="1"/>
  <c r="BM508" i="1"/>
  <c r="BL508" i="1"/>
  <c r="Y508" i="1"/>
  <c r="X508" i="1"/>
  <c r="BO507" i="1"/>
  <c r="BN507" i="1"/>
  <c r="BM507" i="1"/>
  <c r="BL507" i="1"/>
  <c r="Y507" i="1"/>
  <c r="Y511" i="1" s="1"/>
  <c r="X507" i="1"/>
  <c r="X512" i="1" s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X492" i="1"/>
  <c r="W492" i="1"/>
  <c r="BO491" i="1"/>
  <c r="BN491" i="1"/>
  <c r="BM491" i="1"/>
  <c r="BL491" i="1"/>
  <c r="Y491" i="1"/>
  <c r="Y492" i="1" s="1"/>
  <c r="X491" i="1"/>
  <c r="X493" i="1" s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BO485" i="1"/>
  <c r="BN485" i="1"/>
  <c r="BM485" i="1"/>
  <c r="BL485" i="1"/>
  <c r="Y485" i="1"/>
  <c r="X485" i="1"/>
  <c r="X489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W469" i="1"/>
  <c r="W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O462" i="1"/>
  <c r="BN462" i="1"/>
  <c r="BM462" i="1"/>
  <c r="BL462" i="1"/>
  <c r="Y462" i="1"/>
  <c r="X462" i="1"/>
  <c r="O462" i="1"/>
  <c r="BN461" i="1"/>
  <c r="BL461" i="1"/>
  <c r="X461" i="1"/>
  <c r="BO461" i="1" s="1"/>
  <c r="O461" i="1"/>
  <c r="BO460" i="1"/>
  <c r="BN460" i="1"/>
  <c r="BM460" i="1"/>
  <c r="BL460" i="1"/>
  <c r="Y460" i="1"/>
  <c r="X460" i="1"/>
  <c r="O460" i="1"/>
  <c r="BN459" i="1"/>
  <c r="BL459" i="1"/>
  <c r="X459" i="1"/>
  <c r="BO459" i="1" s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X468" i="1" s="1"/>
  <c r="O456" i="1"/>
  <c r="W452" i="1"/>
  <c r="W451" i="1"/>
  <c r="BN450" i="1"/>
  <c r="BL450" i="1"/>
  <c r="X450" i="1"/>
  <c r="BO450" i="1" s="1"/>
  <c r="BN449" i="1"/>
  <c r="BL449" i="1"/>
  <c r="X449" i="1"/>
  <c r="BO449" i="1" s="1"/>
  <c r="BN448" i="1"/>
  <c r="BL448" i="1"/>
  <c r="X448" i="1"/>
  <c r="U547" i="1" s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X436" i="1" s="1"/>
  <c r="O434" i="1"/>
  <c r="W432" i="1"/>
  <c r="W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BO428" i="1" s="1"/>
  <c r="O428" i="1"/>
  <c r="BO427" i="1"/>
  <c r="BN427" i="1"/>
  <c r="BM427" i="1"/>
  <c r="BL427" i="1"/>
  <c r="Y427" i="1"/>
  <c r="X427" i="1"/>
  <c r="O427" i="1"/>
  <c r="BN426" i="1"/>
  <c r="BL426" i="1"/>
  <c r="X426" i="1"/>
  <c r="BO426" i="1" s="1"/>
  <c r="O426" i="1"/>
  <c r="BO425" i="1"/>
  <c r="BN425" i="1"/>
  <c r="BM425" i="1"/>
  <c r="BL425" i="1"/>
  <c r="Y425" i="1"/>
  <c r="X425" i="1"/>
  <c r="O425" i="1"/>
  <c r="BN424" i="1"/>
  <c r="BL424" i="1"/>
  <c r="X424" i="1"/>
  <c r="X432" i="1" s="1"/>
  <c r="O424" i="1"/>
  <c r="W422" i="1"/>
  <c r="W421" i="1"/>
  <c r="BN420" i="1"/>
  <c r="BL420" i="1"/>
  <c r="X420" i="1"/>
  <c r="X422" i="1" s="1"/>
  <c r="O420" i="1"/>
  <c r="BO419" i="1"/>
  <c r="BN419" i="1"/>
  <c r="BM419" i="1"/>
  <c r="BL419" i="1"/>
  <c r="Y419" i="1"/>
  <c r="X419" i="1"/>
  <c r="O419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O404" i="1"/>
  <c r="BN404" i="1"/>
  <c r="BM404" i="1"/>
  <c r="BL404" i="1"/>
  <c r="Y404" i="1"/>
  <c r="X404" i="1"/>
  <c r="O404" i="1"/>
  <c r="BN403" i="1"/>
  <c r="BL403" i="1"/>
  <c r="X403" i="1"/>
  <c r="X405" i="1" s="1"/>
  <c r="O403" i="1"/>
  <c r="BO402" i="1"/>
  <c r="BN402" i="1"/>
  <c r="BM402" i="1"/>
  <c r="BL402" i="1"/>
  <c r="Y402" i="1"/>
  <c r="X402" i="1"/>
  <c r="X406" i="1" s="1"/>
  <c r="O402" i="1"/>
  <c r="W400" i="1"/>
  <c r="W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O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BN387" i="1"/>
  <c r="BL387" i="1"/>
  <c r="X387" i="1"/>
  <c r="X399" i="1" s="1"/>
  <c r="O387" i="1"/>
  <c r="BO386" i="1"/>
  <c r="BN386" i="1"/>
  <c r="BM386" i="1"/>
  <c r="BL386" i="1"/>
  <c r="Y386" i="1"/>
  <c r="X386" i="1"/>
  <c r="X400" i="1" s="1"/>
  <c r="O386" i="1"/>
  <c r="W384" i="1"/>
  <c r="W383" i="1"/>
  <c r="BO382" i="1"/>
  <c r="BN382" i="1"/>
  <c r="BM382" i="1"/>
  <c r="BL382" i="1"/>
  <c r="Y382" i="1"/>
  <c r="X382" i="1"/>
  <c r="O382" i="1"/>
  <c r="BN381" i="1"/>
  <c r="BL381" i="1"/>
  <c r="X381" i="1"/>
  <c r="S547" i="1" s="1"/>
  <c r="O381" i="1"/>
  <c r="W377" i="1"/>
  <c r="W376" i="1"/>
  <c r="BN375" i="1"/>
  <c r="BL375" i="1"/>
  <c r="X375" i="1"/>
  <c r="X377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X373" i="1" s="1"/>
  <c r="O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W361" i="1"/>
  <c r="W360" i="1"/>
  <c r="BN359" i="1"/>
  <c r="BL359" i="1"/>
  <c r="X359" i="1"/>
  <c r="BO359" i="1" s="1"/>
  <c r="O359" i="1"/>
  <c r="BO358" i="1"/>
  <c r="BN358" i="1"/>
  <c r="BM358" i="1"/>
  <c r="BL358" i="1"/>
  <c r="Y358" i="1"/>
  <c r="X358" i="1"/>
  <c r="O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BN355" i="1"/>
  <c r="BL355" i="1"/>
  <c r="X355" i="1"/>
  <c r="R547" i="1" s="1"/>
  <c r="O355" i="1"/>
  <c r="W352" i="1"/>
  <c r="W351" i="1"/>
  <c r="BN350" i="1"/>
  <c r="BL350" i="1"/>
  <c r="X350" i="1"/>
  <c r="X352" i="1" s="1"/>
  <c r="O350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O311" i="1"/>
  <c r="BN311" i="1"/>
  <c r="BM311" i="1"/>
  <c r="BL311" i="1"/>
  <c r="Y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47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8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M235" i="1"/>
  <c r="BL235" i="1"/>
  <c r="Y235" i="1"/>
  <c r="X235" i="1"/>
  <c r="BO235" i="1" s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7" i="1" s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3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2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BO23" i="1"/>
  <c r="X24" i="1"/>
  <c r="W53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37" i="1" s="1"/>
  <c r="D547" i="1"/>
  <c r="Y58" i="1"/>
  <c r="Y61" i="1" s="1"/>
  <c r="BM58" i="1"/>
  <c r="BO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X93" i="1"/>
  <c r="Y96" i="1"/>
  <c r="Y102" i="1" s="1"/>
  <c r="BM96" i="1"/>
  <c r="BO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Y175" i="1" s="1"/>
  <c r="BM171" i="1"/>
  <c r="BO171" i="1"/>
  <c r="Y173" i="1"/>
  <c r="BM173" i="1"/>
  <c r="X176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Y202" i="1" s="1"/>
  <c r="BM199" i="1"/>
  <c r="Y201" i="1"/>
  <c r="BM201" i="1"/>
  <c r="X202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X246" i="1"/>
  <c r="X245" i="1"/>
  <c r="Y232" i="1"/>
  <c r="BM232" i="1"/>
  <c r="Y234" i="1"/>
  <c r="BM234" i="1"/>
  <c r="BO239" i="1"/>
  <c r="BM239" i="1"/>
  <c r="Y239" i="1"/>
  <c r="BO243" i="1"/>
  <c r="BM243" i="1"/>
  <c r="Y243" i="1"/>
  <c r="H9" i="1"/>
  <c r="X53" i="1"/>
  <c r="X86" i="1"/>
  <c r="X137" i="1"/>
  <c r="X145" i="1"/>
  <c r="X158" i="1"/>
  <c r="X163" i="1"/>
  <c r="X212" i="1"/>
  <c r="BO237" i="1"/>
  <c r="X539" i="1" s="1"/>
  <c r="BM237" i="1"/>
  <c r="Y237" i="1"/>
  <c r="Y245" i="1" s="1"/>
  <c r="BO241" i="1"/>
  <c r="BM241" i="1"/>
  <c r="X538" i="1" s="1"/>
  <c r="X540" i="1" s="1"/>
  <c r="Y241" i="1"/>
  <c r="X257" i="1"/>
  <c r="X269" i="1"/>
  <c r="X275" i="1"/>
  <c r="X281" i="1"/>
  <c r="X287" i="1"/>
  <c r="X298" i="1"/>
  <c r="X302" i="1"/>
  <c r="BO312" i="1"/>
  <c r="BM312" i="1"/>
  <c r="Y312" i="1"/>
  <c r="X314" i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7" i="1"/>
  <c r="BM327" i="1"/>
  <c r="Y327" i="1"/>
  <c r="Y336" i="1" s="1"/>
  <c r="BO332" i="1"/>
  <c r="BM332" i="1"/>
  <c r="Y332" i="1"/>
  <c r="X336" i="1"/>
  <c r="BO340" i="1"/>
  <c r="BM340" i="1"/>
  <c r="Y340" i="1"/>
  <c r="Y342" i="1" s="1"/>
  <c r="Y253" i="1"/>
  <c r="Y256" i="1" s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Y271" i="1"/>
  <c r="Y274" i="1" s="1"/>
  <c r="BM271" i="1"/>
  <c r="BO271" i="1"/>
  <c r="Y273" i="1"/>
  <c r="BM273" i="1"/>
  <c r="Y279" i="1"/>
  <c r="Y280" i="1" s="1"/>
  <c r="BM279" i="1"/>
  <c r="Y283" i="1"/>
  <c r="BM283" i="1"/>
  <c r="BO283" i="1"/>
  <c r="Y285" i="1"/>
  <c r="BM285" i="1"/>
  <c r="Y290" i="1"/>
  <c r="Y297" i="1" s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47" i="1"/>
  <c r="X307" i="1"/>
  <c r="BO306" i="1"/>
  <c r="BM306" i="1"/>
  <c r="Y306" i="1"/>
  <c r="Y307" i="1" s="1"/>
  <c r="X308" i="1"/>
  <c r="X313" i="1"/>
  <c r="BO310" i="1"/>
  <c r="BM310" i="1"/>
  <c r="Y310" i="1"/>
  <c r="Y313" i="1" s="1"/>
  <c r="BO329" i="1"/>
  <c r="BM329" i="1"/>
  <c r="Y329" i="1"/>
  <c r="BO334" i="1"/>
  <c r="BM334" i="1"/>
  <c r="Y334" i="1"/>
  <c r="X342" i="1"/>
  <c r="Y347" i="1"/>
  <c r="Q547" i="1"/>
  <c r="X337" i="1"/>
  <c r="Y346" i="1"/>
  <c r="BM346" i="1"/>
  <c r="BO346" i="1"/>
  <c r="Y350" i="1"/>
  <c r="Y351" i="1" s="1"/>
  <c r="BM350" i="1"/>
  <c r="BO350" i="1"/>
  <c r="X351" i="1"/>
  <c r="Y355" i="1"/>
  <c r="Y360" i="1" s="1"/>
  <c r="BM355" i="1"/>
  <c r="BO355" i="1"/>
  <c r="Y357" i="1"/>
  <c r="BM357" i="1"/>
  <c r="Y359" i="1"/>
  <c r="BM359" i="1"/>
  <c r="X360" i="1"/>
  <c r="Y363" i="1"/>
  <c r="Y365" i="1" s="1"/>
  <c r="BM363" i="1"/>
  <c r="BO363" i="1"/>
  <c r="X366" i="1"/>
  <c r="Y369" i="1"/>
  <c r="Y372" i="1" s="1"/>
  <c r="BM369" i="1"/>
  <c r="BO369" i="1"/>
  <c r="Y371" i="1"/>
  <c r="BM371" i="1"/>
  <c r="Y375" i="1"/>
  <c r="Y376" i="1" s="1"/>
  <c r="BM375" i="1"/>
  <c r="BO375" i="1"/>
  <c r="X376" i="1"/>
  <c r="Y381" i="1"/>
  <c r="Y383" i="1" s="1"/>
  <c r="BM381" i="1"/>
  <c r="BO381" i="1"/>
  <c r="X384" i="1"/>
  <c r="Y387" i="1"/>
  <c r="Y399" i="1" s="1"/>
  <c r="BM387" i="1"/>
  <c r="BO387" i="1"/>
  <c r="Y389" i="1"/>
  <c r="BM389" i="1"/>
  <c r="Y391" i="1"/>
  <c r="BM391" i="1"/>
  <c r="Y393" i="1"/>
  <c r="BM393" i="1"/>
  <c r="Y395" i="1"/>
  <c r="BM395" i="1"/>
  <c r="Y397" i="1"/>
  <c r="BM397" i="1"/>
  <c r="Y403" i="1"/>
  <c r="Y405" i="1" s="1"/>
  <c r="BM403" i="1"/>
  <c r="BO403" i="1"/>
  <c r="Y413" i="1"/>
  <c r="Y415" i="1" s="1"/>
  <c r="BM413" i="1"/>
  <c r="BO413" i="1"/>
  <c r="T547" i="1"/>
  <c r="Y420" i="1"/>
  <c r="Y421" i="1" s="1"/>
  <c r="BM420" i="1"/>
  <c r="BO420" i="1"/>
  <c r="X421" i="1"/>
  <c r="Y424" i="1"/>
  <c r="BM424" i="1"/>
  <c r="BO424" i="1"/>
  <c r="Y426" i="1"/>
  <c r="BM426" i="1"/>
  <c r="Y428" i="1"/>
  <c r="BM428" i="1"/>
  <c r="Y430" i="1"/>
  <c r="BM430" i="1"/>
  <c r="X431" i="1"/>
  <c r="Y434" i="1"/>
  <c r="Y436" i="1" s="1"/>
  <c r="BM434" i="1"/>
  <c r="BO434" i="1"/>
  <c r="X437" i="1"/>
  <c r="Y448" i="1"/>
  <c r="BM448" i="1"/>
  <c r="BO448" i="1"/>
  <c r="Y449" i="1"/>
  <c r="BM449" i="1"/>
  <c r="Y450" i="1"/>
  <c r="BM450" i="1"/>
  <c r="X451" i="1"/>
  <c r="Y456" i="1"/>
  <c r="BM456" i="1"/>
  <c r="BO456" i="1"/>
  <c r="Y459" i="1"/>
  <c r="BM459" i="1"/>
  <c r="Y461" i="1"/>
  <c r="BM461" i="1"/>
  <c r="Y463" i="1"/>
  <c r="BM463" i="1"/>
  <c r="Y465" i="1"/>
  <c r="BM465" i="1"/>
  <c r="Y467" i="1"/>
  <c r="BM467" i="1"/>
  <c r="X473" i="1"/>
  <c r="BO478" i="1"/>
  <c r="BM478" i="1"/>
  <c r="Y478" i="1"/>
  <c r="Y488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1" i="1"/>
  <c r="X383" i="1"/>
  <c r="X452" i="1"/>
  <c r="V547" i="1"/>
  <c r="X469" i="1"/>
  <c r="BO472" i="1"/>
  <c r="BM472" i="1"/>
  <c r="Y472" i="1"/>
  <c r="Y473" i="1" s="1"/>
  <c r="X474" i="1"/>
  <c r="X483" i="1"/>
  <c r="BO476" i="1"/>
  <c r="BM476" i="1"/>
  <c r="Y476" i="1"/>
  <c r="BO480" i="1"/>
  <c r="BM480" i="1"/>
  <c r="Y480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505" i="1"/>
  <c r="X520" i="1"/>
  <c r="X521" i="1"/>
  <c r="BO514" i="1"/>
  <c r="BM514" i="1"/>
  <c r="Y514" i="1"/>
  <c r="Y520" i="1" s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X536" i="1"/>
  <c r="Y531" i="1"/>
  <c r="Y535" i="1" s="1"/>
  <c r="BM531" i="1"/>
  <c r="BO531" i="1"/>
  <c r="Y532" i="1"/>
  <c r="BM532" i="1"/>
  <c r="Y533" i="1"/>
  <c r="BM533" i="1"/>
  <c r="Y534" i="1"/>
  <c r="BM534" i="1"/>
  <c r="W540" i="1" l="1"/>
  <c r="Y528" i="1"/>
  <c r="Y504" i="1"/>
  <c r="Y482" i="1"/>
  <c r="Y468" i="1"/>
  <c r="Y451" i="1"/>
  <c r="Y431" i="1"/>
  <c r="Y286" i="1"/>
  <c r="Y268" i="1"/>
  <c r="Y227" i="1"/>
  <c r="Y157" i="1"/>
  <c r="Y144" i="1"/>
  <c r="Y136" i="1"/>
  <c r="Y127" i="1"/>
  <c r="Y117" i="1"/>
  <c r="Y34" i="1"/>
  <c r="Y542" i="1" s="1"/>
  <c r="X54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<sst xmlns="http://schemas.openxmlformats.org/spreadsheetml/2006/main" count="2313" uniqueCount="767">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</sst>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2000</v>
      </c>
      <c r="X329" s="371">
        <f t="shared" si="65"/>
        <v>2010</v>
      </c>
      <c r="Y329" s="36">
        <f>IFERROR(IF(X329=0,"",ROUNDUP(X329/H329,0)*0.02175),"")</f>
        <v>2.9144999999999999</v>
      </c>
      <c r="Z329" s="56"/>
      <c r="AA329" s="57"/>
      <c r="AE329" s="64"/>
      <c r="BB329" s="248" t="s">
        <v>1</v>
      </c>
      <c r="BL329" s="64">
        <f t="shared" si="66"/>
        <v>2064</v>
      </c>
      <c r="BM329" s="64">
        <f t="shared" si="67"/>
        <v>2074.3200000000002</v>
      </c>
      <c r="BN329" s="64">
        <f t="shared" si="68"/>
        <v>2.7777777777777777</v>
      </c>
      <c r="BO329" s="64">
        <f t="shared" si="69"/>
        <v>2.7916666666666665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3000</v>
      </c>
      <c r="X332" s="371">
        <f t="shared" si="65"/>
        <v>3000</v>
      </c>
      <c r="Y332" s="36">
        <f>IFERROR(IF(X332=0,"",ROUNDUP(X332/H332,0)*0.02175),"")</f>
        <v>4.3499999999999996</v>
      </c>
      <c r="Z332" s="56"/>
      <c r="AA332" s="57"/>
      <c r="AE332" s="64"/>
      <c r="BB332" s="251" t="s">
        <v>1</v>
      </c>
      <c r="BL332" s="64">
        <f t="shared" si="66"/>
        <v>3096</v>
      </c>
      <c r="BM332" s="64">
        <f t="shared" si="67"/>
        <v>3096</v>
      </c>
      <c r="BN332" s="64">
        <f t="shared" si="68"/>
        <v>4.1666666666666661</v>
      </c>
      <c r="BO332" s="64">
        <f t="shared" si="69"/>
        <v>4.1666666666666661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333.33333333333337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334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7.2645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5000</v>
      </c>
      <c r="X337" s="372">
        <f>IFERROR(SUM(X326:X335),"0")</f>
        <v>5010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100</v>
      </c>
      <c r="X402" s="371">
        <f>IFERROR(IF(W402="",0,CEILING((W402/$H402),1)*$H402),"")</f>
        <v>101.39999999999999</v>
      </c>
      <c r="Y402" s="36">
        <f>IFERROR(IF(X402=0,"",ROUNDUP(X402/H402,0)*0.02175),"")</f>
        <v>0.28275</v>
      </c>
      <c r="Z402" s="56"/>
      <c r="AA402" s="57"/>
      <c r="AE402" s="64"/>
      <c r="BB402" s="288" t="s">
        <v>1</v>
      </c>
      <c r="BL402" s="64">
        <f>IFERROR(W402*I402/H402,"0")</f>
        <v>107</v>
      </c>
      <c r="BM402" s="64">
        <f>IFERROR(X402*I402/H402,"0")</f>
        <v>108.49799999999999</v>
      </c>
      <c r="BN402" s="64">
        <f>IFERROR(1/J402*(W402/H402),"0")</f>
        <v>0.22893772893772893</v>
      </c>
      <c r="BO402" s="64">
        <f>IFERROR(1/J402*(X402/H402),"0")</f>
        <v>0.23214285714285712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12.820512820512821</v>
      </c>
      <c r="X405" s="372">
        <f>IFERROR(X402/H402,"0")+IFERROR(X403/H403,"0")+IFERROR(X404/H404,"0")</f>
        <v>13</v>
      </c>
      <c r="Y405" s="372">
        <f>IFERROR(IF(Y402="",0,Y402),"0")+IFERROR(IF(Y403="",0,Y403),"0")+IFERROR(IF(Y404="",0,Y404),"0")</f>
        <v>0.28275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100</v>
      </c>
      <c r="X406" s="372">
        <f>IFERROR(SUM(X402:X404),"0")</f>
        <v>101.39999999999999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1200</v>
      </c>
      <c r="X523" s="371">
        <f>IFERROR(IF(W523="",0,CEILING((W523/$H523),1)*$H523),"")</f>
        <v>1201.2</v>
      </c>
      <c r="Y523" s="36">
        <f>IFERROR(IF(X523=0,"",ROUNDUP(X523/H523,0)*0.02175),"")</f>
        <v>3.3494999999999999</v>
      </c>
      <c r="Z523" s="56"/>
      <c r="AA523" s="57"/>
      <c r="AE523" s="64"/>
      <c r="BB523" s="352" t="s">
        <v>1</v>
      </c>
      <c r="BL523" s="64">
        <f>IFERROR(W523*I523/H523,"0")</f>
        <v>1286.7692307692309</v>
      </c>
      <c r="BM523" s="64">
        <f>IFERROR(X523*I523/H523,"0")</f>
        <v>1288.056</v>
      </c>
      <c r="BN523" s="64">
        <f>IFERROR(1/J523*(W523/H523),"0")</f>
        <v>2.7472527472527468</v>
      </c>
      <c r="BO523" s="64">
        <f>IFERROR(1/J523*(X523/H523),"0")</f>
        <v>2.75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153.84615384615384</v>
      </c>
      <c r="X528" s="372">
        <f>IFERROR(X523/H523,"0")+IFERROR(X524/H524,"0")+IFERROR(X525/H525,"0")+IFERROR(X526/H526,"0")+IFERROR(X527/H527,"0")</f>
        <v>154</v>
      </c>
      <c r="Y528" s="372">
        <f>IFERROR(IF(Y523="",0,Y523),"0")+IFERROR(IF(Y524="",0,Y524),"0")+IFERROR(IF(Y525="",0,Y525),"0")+IFERROR(IF(Y526="",0,Y526),"0")+IFERROR(IF(Y527="",0,Y527),"0")</f>
        <v>3.3494999999999999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1200</v>
      </c>
      <c r="X529" s="372">
        <f>IFERROR(SUM(X523:X527),"0")</f>
        <v>1201.2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6300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6312.5999999999995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6553.7692307692305</v>
      </c>
      <c r="X538" s="372">
        <f>IFERROR(SUM(BM22:BM534),"0")</f>
        <v>6566.8739999999998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10</v>
      </c>
      <c r="X539" s="38">
        <f>ROUNDUP(SUM(BO22:BO534),0)</f>
        <v>10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6803.7692307692305</v>
      </c>
      <c r="X540" s="372">
        <f>GrossWeightTotalR+PalletQtyTotalR*25</f>
        <v>6816.8739999999998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500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501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10.896750000000001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5010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101.39999999999999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1201.2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