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er1\Desktop\Аракелян\"/>
    </mc:Choice>
  </mc:AlternateContent>
  <xr:revisionPtr revIDLastSave="0" documentId="13_ncr:1_{DC04BB6E-4F03-40A9-A8E4-95B21310B3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" r:id="rId1"/>
  </sheets>
  <definedNames>
    <definedName name="_xlnm._FilterDatabase" localSheetId="0" hidden="1">Лист2!$B$1:$B$39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F12" i="1" l="1"/>
  <c r="F11" i="1"/>
  <c r="F8" i="1" l="1"/>
  <c r="F6" i="1"/>
  <c r="F3" i="1"/>
  <c r="F39" i="1"/>
  <c r="E39" i="1"/>
  <c r="G38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39" i="1" l="1"/>
</calcChain>
</file>

<file path=xl/sharedStrings.xml><?xml version="1.0" encoding="utf-8"?>
<sst xmlns="http://schemas.openxmlformats.org/spreadsheetml/2006/main" count="44" uniqueCount="44">
  <si>
    <t>Аракелян</t>
  </si>
  <si>
    <t>Наименование</t>
  </si>
  <si>
    <t>ЗАКАЗ</t>
  </si>
  <si>
    <t>Вес, кг</t>
  </si>
  <si>
    <t>Сумма, руб</t>
  </si>
  <si>
    <t>Ветчина Филейская ВЕС ТМ  Вязанка ТС Столичная  ПОКОМ</t>
  </si>
  <si>
    <t>Ветчина Филейская ТМ Вязанка Столичная 0,45 кг ПОКОМ</t>
  </si>
  <si>
    <t>Колбаса Докторская ГОСТ, Вязанка вектор, 0,4 кг, ПОКОМ, шт</t>
  </si>
  <si>
    <t>Колбаса Докторская по-стародворски, фирменная амифлекс, ВЕС,   ПОКОМ</t>
  </si>
  <si>
    <t>Сосиски Баварские Бавария Весовые п/а  Стародворье</t>
  </si>
  <si>
    <t>Ветчина Дугушка ТМ Стародворье, вектор в/у    ПОКОМ</t>
  </si>
  <si>
    <t>Колбаса Докторская стародворская, ВЕС, ВсхЗв   ПОКОМ, кг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</si>
  <si>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</si>
  <si>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</si>
  <si>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Ветчина Нежная ТМ Особый рецепт, (2,5кг), ПОКОМ, кг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</si>
  <si>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</si>
  <si>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</si>
  <si>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вареная Филейская ТМ Вязанка ТС Классическая, 0,45 кг. ПОКОМ</t>
  </si>
  <si>
    <t>Колбаса Докторская ГОСТ Дугушка, ВЕС, ТМ Стародворье ПОКОМ</t>
  </si>
  <si>
    <t>Колбаса Мясорубская с рубленой грудинкой 0,35кг срез ТМ Стародворье  ПОКОМ</t>
  </si>
  <si>
    <t>Колбаса Особая ТМ Особый рецепт, ВЕС, ТМ Стародворье ПОКОМ, кг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</si>
  <si>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</si>
  <si>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</si>
  <si>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</si>
  <si>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Рижский ТМ Зареченские, ВЕС 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</si>
  <si>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</si>
  <si>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</si>
  <si>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Нежные, ВЕС.  ПОКОМ</t>
  </si>
  <si>
    <t>Сардельки стародворские с говядиной в обол. NDX, ВЕС. ПОКОМ</t>
  </si>
  <si>
    <t>Сосиски Ганноверские, амилюкс МГС, 0.6кг, ТМ Стародворье</t>
  </si>
  <si>
    <t>Сосиски Ганноверские   ПОКОМ, кг</t>
  </si>
  <si>
    <t>Сосиски Сочинки с сыром ТМ Стародворье, ВЕС ПОКОМ</t>
  </si>
  <si>
    <t>Шпикачки Стародворские, ВЕС.  ПОКОМ</t>
  </si>
  <si>
    <t>Колбаса Классическая, Вязанка вектор, ВЕС., ВсхЗв. ПОКОМ, кг</t>
  </si>
  <si>
    <t>Колбаса Докторская Особая ТМ Особый рецепт,  0,5кг, ПОКОМ</t>
  </si>
  <si>
    <t>ИТОГО:</t>
  </si>
  <si>
    <t>Колбаса вареная Молокуша 0,45кг ТМ Вязанка  ПОКОМ</t>
  </si>
  <si>
    <t>Сосиски Вязанка Молочные, Вязанка вискофан  ВЕС.ПОКОМ, кг</t>
  </si>
  <si>
    <t>Колбаса Молочная Дугушка, в/у, ВЕС, ТМ Стародворье   ПОКОМ</t>
  </si>
  <si>
    <t>цена</t>
  </si>
  <si>
    <t>Заказ 12.12.23.</t>
  </si>
  <si>
    <t>Сосиски Баварские с сыром,  0.35кг,ПОКОМ, шт</t>
  </si>
  <si>
    <t>Сосиски Баварские,  0.35кг,ПОКОМ, шт</t>
  </si>
  <si>
    <t>Колбаски Баварские копченые, NDX в МГС 0,28 кг, ТМ Стародворье  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</si>
</sst>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₽&quot;"/>
    <numFmt numFmtId="165" formatCode="0.000"/>
  </numFmts>
  <fonts count="23" x14ac:knownFonts="1"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4"/>
      <name val="Arial"/>
    </font>
    <font>
      <sz val="20"/>
      <color theme="1"/>
      <name val="Calibri"/>
      <scheme val="minor"/>
    </font>
    <font>
      <sz val="18"/>
      <name val="Calibri"/>
      <scheme val="minor"/>
    </font>
    <font>
      <sz val="18"/>
      <color theme="1"/>
      <name val="Calibri"/>
      <scheme val="minor"/>
    </font>
    <font>
      <sz val="14"/>
      <color theme="1"/>
      <name val="Arial"/>
    </font>
    <font>
      <sz val="12"/>
      <color theme="1"/>
      <name val="Calibri"/>
      <scheme val="minor"/>
    </font>
    <font>
      <b/>
      <sz val="20"/>
      <name val="Calibri"/>
      <scheme val="minor"/>
    </font>
    <font>
      <b/>
      <sz val="18"/>
      <color theme="1"/>
      <name val="Calibri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CBCBCB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CC085"/>
      </top>
      <bottom style="thin">
        <color rgb="FFCCC085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5" fillId="0" borderId="0"/>
  </cellStyleXfs>
  <cellXfs count="51">
    <xf numFmtId="0" fontId="1" fillId="0" borderId="0" xfId="0" applyNumberFormat="1" applyFont="1"/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/>
    <xf numFmtId="2" fontId="3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2" fontId="6" fillId="5" borderId="4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/>
    </xf>
    <xf numFmtId="4" fontId="8" fillId="4" borderId="7" xfId="0" applyNumberFormat="1" applyFont="1" applyFill="1" applyBorder="1" applyAlignment="1">
      <alignment horizontal="center" vertical="center"/>
    </xf>
    <xf numFmtId="165" fontId="9" fillId="6" borderId="8" xfId="0" applyNumberFormat="1" applyFont="1" applyFill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left" vertical="center" wrapText="1"/>
    </xf>
    <xf numFmtId="0" fontId="2" fillId="2" borderId="10" xfId="0" applyNumberFormat="1" applyFont="1" applyFill="1" applyBorder="1" applyAlignment="1">
      <alignment horizontal="center" vertical="center"/>
    </xf>
    <xf numFmtId="164" fontId="7" fillId="0" borderId="12" xfId="0" applyNumberFormat="1" applyFont="1" applyBorder="1" applyAlignment="1">
      <alignment horizontal="left" vertical="top"/>
    </xf>
    <xf numFmtId="164" fontId="10" fillId="0" borderId="9" xfId="0" applyNumberFormat="1" applyFont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left" vertical="center" wrapText="1"/>
    </xf>
    <xf numFmtId="0" fontId="2" fillId="2" borderId="11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164" fontId="11" fillId="0" borderId="15" xfId="0" applyNumberFormat="1" applyFont="1" applyBorder="1" applyAlignment="1">
      <alignment horizontal="left" vertical="top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Alignment="1">
      <alignment horizontal="center" vertical="center"/>
    </xf>
    <xf numFmtId="2" fontId="12" fillId="2" borderId="11" xfId="0" applyNumberFormat="1" applyFont="1" applyFill="1" applyBorder="1" applyAlignment="1">
      <alignment horizontal="center" vertical="center"/>
    </xf>
    <xf numFmtId="1" fontId="12" fillId="2" borderId="11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left" vertical="center" wrapText="1"/>
    </xf>
    <xf numFmtId="0" fontId="2" fillId="2" borderId="17" xfId="0" applyNumberFormat="1" applyFont="1" applyFill="1" applyBorder="1" applyAlignment="1">
      <alignment horizontal="left" vertical="center" wrapText="1"/>
    </xf>
    <xf numFmtId="0" fontId="2" fillId="2" borderId="18" xfId="0" applyNumberFormat="1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left" vertical="top"/>
    </xf>
    <xf numFmtId="0" fontId="16" fillId="9" borderId="21" xfId="1" applyFont="1" applyFill="1" applyBorder="1" applyAlignment="1">
      <alignment horizontal="left" vertical="center" wrapText="1"/>
    </xf>
    <xf numFmtId="0" fontId="16" fillId="9" borderId="20" xfId="1" applyFont="1" applyFill="1" applyBorder="1" applyAlignment="1">
      <alignment horizontal="left" vertical="center" wrapText="1"/>
    </xf>
    <xf numFmtId="0" fontId="17" fillId="9" borderId="20" xfId="1" applyFont="1" applyFill="1" applyBorder="1" applyAlignment="1">
      <alignment horizontal="left" vertical="center" wrapText="1"/>
    </xf>
    <xf numFmtId="164" fontId="18" fillId="0" borderId="22" xfId="0" applyNumberFormat="1" applyFont="1" applyBorder="1" applyAlignment="1">
      <alignment horizontal="left" vertical="top"/>
    </xf>
    <xf numFmtId="0" fontId="2" fillId="8" borderId="9" xfId="0" applyNumberFormat="1" applyFont="1" applyFill="1" applyBorder="1" applyAlignment="1">
      <alignment horizontal="left" vertical="center" wrapText="1"/>
    </xf>
    <xf numFmtId="164" fontId="19" fillId="3" borderId="1" xfId="0" applyNumberFormat="1" applyFont="1" applyFill="1" applyBorder="1" applyAlignment="1">
      <alignment horizontal="center" wrapText="1"/>
    </xf>
    <xf numFmtId="4" fontId="8" fillId="4" borderId="24" xfId="0" applyNumberFormat="1" applyFont="1" applyFill="1" applyBorder="1" applyAlignment="1">
      <alignment horizontal="center" vertical="center"/>
    </xf>
    <xf numFmtId="165" fontId="9" fillId="6" borderId="25" xfId="0" applyNumberFormat="1" applyFont="1" applyFill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4" fillId="7" borderId="28" xfId="0" applyNumberFormat="1" applyFont="1" applyFill="1" applyBorder="1"/>
    <xf numFmtId="4" fontId="20" fillId="4" borderId="27" xfId="0" applyNumberFormat="1" applyFont="1" applyFill="1" applyBorder="1" applyAlignment="1">
      <alignment horizontal="center" vertical="center"/>
    </xf>
    <xf numFmtId="165" fontId="21" fillId="6" borderId="23" xfId="0" applyNumberFormat="1" applyFont="1" applyFill="1" applyBorder="1" applyAlignment="1">
      <alignment horizontal="center" vertical="center"/>
    </xf>
    <xf numFmtId="0" fontId="22" fillId="0" borderId="0" xfId="0" applyNumberFormat="1" applyFont="1" applyAlignment="1">
      <alignment horizontal="center" vertical="center" wrapText="1"/>
    </xf>
    <xf numFmtId="0" fontId="2" fillId="2" borderId="29" xfId="0" applyNumberFormat="1" applyFont="1" applyFill="1" applyBorder="1" applyAlignment="1">
      <alignment horizontal="left" vertical="center" wrapText="1"/>
    </xf>
    <xf numFmtId="0" fontId="13" fillId="5" borderId="2" xfId="0" applyNumberFormat="1" applyFont="1" applyFill="1" applyBorder="1" applyAlignment="1">
      <alignment horizontal="right" vertical="center" wrapText="1"/>
    </xf>
    <xf numFmtId="0" fontId="13" fillId="5" borderId="19" xfId="0" applyNumberFormat="1" applyFont="1" applyFill="1" applyBorder="1" applyAlignment="1">
      <alignment horizontal="right" vertical="center" wrapText="1"/>
    </xf>
  </cellXfs>
  <cellStyles count="2">
    <cellStyle name="Обычный" xfId="0" builtinId="0"/>
    <cellStyle name="Обычный_Загрузчик ЛКК" xfId="1" xr:uid="{DB450159-1FC5-45A7-8C2E-385CE48F54E7}"/>
  </cellStyles>
  <dxfs count="3"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</dxfs>
  <tableStyles count="3" defaultTableStyle="TableStyleMedium9" defaultPivotStyle="PivotStyleMedium4">
    <tableStyle name="Стиль сводной таблицы 1" count="1" xr9:uid="{00000000-0011-0000-FFFF-FFFF00000000}">
      <tableStyleElement type="thirdSubtotalColumn" dxfId="2"/>
    </tableStyle>
    <tableStyle name="Стиль сводной таблицы 2" count="1" xr9:uid="{00000000-0011-0000-FFFF-FFFF01000000}">
      <tableStyleElement type="thirdSubtotalColumn" dxfId="1"/>
    </tableStyle>
    <tableStyle name="Стиль сводной таблицы 3" count="1" xr9:uid="{00000000-0011-0000-FFFF-FFFF02000000}">
      <tableStyleElement type="thirdColumn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39"/>
  <sheetViews>
    <sheetView tabSelected="1" workbookViewId="0">
      <pane ySplit="2" topLeftCell="A3" activePane="bottomLeft" state="frozen"/>
      <selection pane="bottomLeft" activeCell="F36" sqref="F36:F37"/>
    </sheetView>
  </sheetViews>
  <sheetFormatPr defaultColWidth="9.140625" defaultRowHeight="18.75" x14ac:dyDescent="0.25"/>
  <cols>
    <col min="1" max="1" width="12.42578125" customWidth="1"/>
    <col min="2" max="2" width="73.7109375" style="1" customWidth="1"/>
    <col min="3" max="3" width="12.140625" style="2" customWidth="1"/>
    <col min="4" max="4" width="14" style="3" customWidth="1"/>
    <col min="5" max="5" width="17.7109375" style="4" customWidth="1"/>
    <col min="6" max="6" width="17.7109375" style="5" customWidth="1"/>
    <col min="7" max="7" width="26.85546875" hidden="1" customWidth="1"/>
  </cols>
  <sheetData>
    <row r="1" spans="2:7" ht="19.5" thickBot="1" x14ac:dyDescent="0.3">
      <c r="B1" s="47" t="s">
        <v>40</v>
      </c>
      <c r="G1" s="6" t="s">
        <v>0</v>
      </c>
    </row>
    <row r="2" spans="2:7" ht="21.75" thickBot="1" x14ac:dyDescent="0.35">
      <c r="B2" s="7" t="s">
        <v>1</v>
      </c>
      <c r="C2" s="8"/>
      <c r="D2" s="40" t="s">
        <v>39</v>
      </c>
      <c r="E2" s="9" t="s">
        <v>2</v>
      </c>
      <c r="F2" s="10" t="s">
        <v>3</v>
      </c>
      <c r="G2" s="11" t="s">
        <v>4</v>
      </c>
    </row>
    <row r="3" spans="2:7" ht="37.5" customHeight="1" thickBot="1" x14ac:dyDescent="0.3">
      <c r="B3" s="36" t="s">
        <v>36</v>
      </c>
      <c r="C3" s="12">
        <v>0.45</v>
      </c>
      <c r="D3" s="38">
        <v>137</v>
      </c>
      <c r="E3" s="13">
        <v>10</v>
      </c>
      <c r="F3" s="14">
        <f>E3*C3</f>
        <v>4.5</v>
      </c>
      <c r="G3" s="15">
        <f t="shared" ref="G3:G38" si="0">E3*D3</f>
        <v>1370</v>
      </c>
    </row>
    <row r="4" spans="2:7" ht="27" customHeight="1" thickBot="1" x14ac:dyDescent="0.3">
      <c r="B4" s="16" t="s">
        <v>5</v>
      </c>
      <c r="C4" s="17">
        <v>1</v>
      </c>
      <c r="D4" s="18">
        <v>278.23</v>
      </c>
      <c r="E4" s="13">
        <v>32.4</v>
      </c>
      <c r="F4" s="14">
        <v>32.4</v>
      </c>
      <c r="G4" s="19">
        <f t="shared" si="0"/>
        <v>9014.652</v>
      </c>
    </row>
    <row r="5" spans="2:7" ht="27" customHeight="1" thickBot="1" x14ac:dyDescent="0.3">
      <c r="B5" s="20" t="s">
        <v>6</v>
      </c>
      <c r="C5" s="21">
        <v>0.45</v>
      </c>
      <c r="D5" s="18">
        <v>170.45</v>
      </c>
      <c r="E5" s="13">
        <v>30</v>
      </c>
      <c r="F5" s="14">
        <v>13.5</v>
      </c>
      <c r="G5" s="19">
        <f t="shared" si="0"/>
        <v>5113.5</v>
      </c>
    </row>
    <row r="6" spans="2:7" ht="27" customHeight="1" thickBot="1" x14ac:dyDescent="0.3">
      <c r="B6" s="35" t="s">
        <v>37</v>
      </c>
      <c r="C6" s="21">
        <v>1</v>
      </c>
      <c r="D6" s="38">
        <v>292.51</v>
      </c>
      <c r="E6" s="13">
        <v>10</v>
      </c>
      <c r="F6" s="14">
        <f>E6*C6</f>
        <v>10</v>
      </c>
      <c r="G6" s="19">
        <f t="shared" si="0"/>
        <v>2925.1</v>
      </c>
    </row>
    <row r="7" spans="2:7" ht="27" customHeight="1" thickBot="1" x14ac:dyDescent="0.3">
      <c r="B7" s="20" t="s">
        <v>7</v>
      </c>
      <c r="C7" s="22">
        <v>0.4</v>
      </c>
      <c r="D7" s="18">
        <v>157.06</v>
      </c>
      <c r="E7" s="13">
        <v>20</v>
      </c>
      <c r="F7" s="14">
        <v>8</v>
      </c>
      <c r="G7" s="19">
        <f t="shared" si="0"/>
        <v>3141.2</v>
      </c>
    </row>
    <row r="8" spans="2:7" ht="27" customHeight="1" thickBot="1" x14ac:dyDescent="0.3">
      <c r="B8" s="37" t="s">
        <v>38</v>
      </c>
      <c r="C8" s="23">
        <v>1</v>
      </c>
      <c r="D8" s="38">
        <v>241.15</v>
      </c>
      <c r="E8" s="13">
        <v>10</v>
      </c>
      <c r="F8" s="14">
        <f>E8*C8</f>
        <v>10</v>
      </c>
      <c r="G8" s="19">
        <f t="shared" si="0"/>
        <v>2411.5</v>
      </c>
    </row>
    <row r="9" spans="2:7" ht="27" customHeight="1" thickBot="1" x14ac:dyDescent="0.3">
      <c r="B9" s="20" t="s">
        <v>8</v>
      </c>
      <c r="C9" s="21">
        <v>1</v>
      </c>
      <c r="D9" s="18">
        <v>207.37</v>
      </c>
      <c r="E9" s="13">
        <v>32.4</v>
      </c>
      <c r="F9" s="14">
        <v>32.4</v>
      </c>
      <c r="G9" s="19">
        <f t="shared" si="0"/>
        <v>6718.7879999999996</v>
      </c>
    </row>
    <row r="10" spans="2:7" ht="27" customHeight="1" thickBot="1" x14ac:dyDescent="0.3">
      <c r="B10" s="16" t="s">
        <v>9</v>
      </c>
      <c r="C10" s="21">
        <v>1</v>
      </c>
      <c r="D10" s="18">
        <v>237.16</v>
      </c>
      <c r="E10" s="13">
        <v>24</v>
      </c>
      <c r="F10" s="14">
        <v>24</v>
      </c>
      <c r="G10" s="19">
        <f t="shared" si="0"/>
        <v>5691.84</v>
      </c>
    </row>
    <row r="11" spans="2:7" ht="27" customHeight="1" thickBot="1" x14ac:dyDescent="0.3">
      <c r="B11" s="20" t="s">
        <v>41</v>
      </c>
      <c r="C11" s="25">
        <v>0.35</v>
      </c>
      <c r="D11" s="18">
        <v>109.36</v>
      </c>
      <c r="E11" s="13">
        <v>30</v>
      </c>
      <c r="F11" s="14">
        <f>E11*C11</f>
        <v>10.5</v>
      </c>
      <c r="G11" s="19">
        <f t="shared" si="0"/>
        <v>3280.8</v>
      </c>
    </row>
    <row r="12" spans="2:7" ht="27" customHeight="1" thickBot="1" x14ac:dyDescent="0.3">
      <c r="B12" s="20" t="s">
        <v>42</v>
      </c>
      <c r="C12" s="26">
        <v>0.35</v>
      </c>
      <c r="D12" s="18">
        <v>103.76</v>
      </c>
      <c r="E12" s="13">
        <v>30</v>
      </c>
      <c r="F12" s="14">
        <f>E12*C12</f>
        <v>10.5</v>
      </c>
      <c r="G12" s="19">
        <f t="shared" si="0"/>
        <v>3112.8</v>
      </c>
    </row>
    <row r="13" spans="2:7" ht="27" customHeight="1" thickBot="1" x14ac:dyDescent="0.3">
      <c r="B13" s="27" t="s">
        <v>10</v>
      </c>
      <c r="C13" s="28">
        <v>1</v>
      </c>
      <c r="D13" s="18">
        <v>272.17</v>
      </c>
      <c r="E13" s="13">
        <v>12</v>
      </c>
      <c r="F13" s="14">
        <v>12</v>
      </c>
      <c r="G13" s="19">
        <f t="shared" si="0"/>
        <v>3266.04</v>
      </c>
    </row>
    <row r="14" spans="2:7" ht="27" customHeight="1" thickBot="1" x14ac:dyDescent="0.3">
      <c r="B14" s="20" t="s">
        <v>11</v>
      </c>
      <c r="C14" s="21">
        <v>1</v>
      </c>
      <c r="D14" s="18">
        <v>237.11</v>
      </c>
      <c r="E14" s="13">
        <v>58.8</v>
      </c>
      <c r="F14" s="14">
        <v>58.8</v>
      </c>
      <c r="G14" s="19">
        <f t="shared" si="0"/>
        <v>13942.067999999999</v>
      </c>
    </row>
    <row r="15" spans="2:7" ht="27" customHeight="1" thickBot="1" x14ac:dyDescent="0.3">
      <c r="B15" s="20" t="s">
        <v>12</v>
      </c>
      <c r="C15" s="21">
        <v>1</v>
      </c>
      <c r="D15" s="24">
        <v>167</v>
      </c>
      <c r="E15" s="13">
        <v>255</v>
      </c>
      <c r="F15" s="14">
        <v>255</v>
      </c>
      <c r="G15" s="19">
        <f t="shared" si="0"/>
        <v>42585</v>
      </c>
    </row>
    <row r="16" spans="2:7" ht="27" customHeight="1" thickBot="1" x14ac:dyDescent="0.3">
      <c r="B16" s="20" t="s">
        <v>13</v>
      </c>
      <c r="C16" s="21">
        <v>1</v>
      </c>
      <c r="D16" s="24">
        <v>167</v>
      </c>
      <c r="E16" s="13">
        <v>30</v>
      </c>
      <c r="F16" s="14">
        <v>30</v>
      </c>
      <c r="G16" s="19">
        <f t="shared" si="0"/>
        <v>5010</v>
      </c>
    </row>
    <row r="17" spans="2:7" ht="26.25" customHeight="1" thickBot="1" x14ac:dyDescent="0.3">
      <c r="B17" s="20" t="s">
        <v>14</v>
      </c>
      <c r="C17" s="21">
        <v>1</v>
      </c>
      <c r="D17" s="24">
        <v>226.56</v>
      </c>
      <c r="E17" s="13">
        <v>60</v>
      </c>
      <c r="F17" s="14">
        <v>60</v>
      </c>
      <c r="G17" s="19">
        <f t="shared" si="0"/>
        <v>13593.6</v>
      </c>
    </row>
    <row r="18" spans="2:7" ht="26.25" customHeight="1" thickBot="1" x14ac:dyDescent="0.3">
      <c r="B18" s="20" t="s">
        <v>15</v>
      </c>
      <c r="C18" s="25">
        <v>0.35</v>
      </c>
      <c r="D18" s="18">
        <v>165.18</v>
      </c>
      <c r="E18" s="13">
        <v>6</v>
      </c>
      <c r="F18" s="14">
        <v>2.1</v>
      </c>
      <c r="G18" s="19">
        <f t="shared" si="0"/>
        <v>991.08</v>
      </c>
    </row>
    <row r="19" spans="2:7" ht="26.25" customHeight="1" thickBot="1" x14ac:dyDescent="0.3">
      <c r="B19" s="20" t="s">
        <v>16</v>
      </c>
      <c r="C19" s="25">
        <v>0.35</v>
      </c>
      <c r="D19" s="18">
        <v>165.18</v>
      </c>
      <c r="E19" s="13">
        <v>6</v>
      </c>
      <c r="F19" s="14">
        <v>2.1</v>
      </c>
      <c r="G19" s="19">
        <f t="shared" si="0"/>
        <v>991.08</v>
      </c>
    </row>
    <row r="20" spans="2:7" ht="26.25" customHeight="1" thickBot="1" x14ac:dyDescent="0.3">
      <c r="B20" s="20" t="s">
        <v>17</v>
      </c>
      <c r="C20" s="21">
        <v>0.45</v>
      </c>
      <c r="D20" s="18">
        <v>139.32</v>
      </c>
      <c r="E20" s="13">
        <v>100</v>
      </c>
      <c r="F20" s="14">
        <v>45</v>
      </c>
      <c r="G20" s="19">
        <f t="shared" si="0"/>
        <v>13932</v>
      </c>
    </row>
    <row r="21" spans="2:7" ht="26.25" customHeight="1" thickBot="1" x14ac:dyDescent="0.3">
      <c r="B21" s="20" t="s">
        <v>18</v>
      </c>
      <c r="C21" s="21">
        <v>1</v>
      </c>
      <c r="D21" s="18">
        <v>291.33999999999997</v>
      </c>
      <c r="E21" s="13">
        <v>18</v>
      </c>
      <c r="F21" s="14">
        <v>18</v>
      </c>
      <c r="G21" s="19">
        <f t="shared" si="0"/>
        <v>5244.12</v>
      </c>
    </row>
    <row r="22" spans="2:7" ht="26.25" customHeight="1" thickBot="1" x14ac:dyDescent="0.3">
      <c r="B22" s="20" t="s">
        <v>19</v>
      </c>
      <c r="C22" s="29">
        <v>0.35</v>
      </c>
      <c r="D22" s="18">
        <v>109.02</v>
      </c>
      <c r="E22" s="13">
        <v>6</v>
      </c>
      <c r="F22" s="14">
        <v>2.1</v>
      </c>
      <c r="G22" s="19">
        <f t="shared" si="0"/>
        <v>654.12</v>
      </c>
    </row>
    <row r="23" spans="2:7" ht="26.25" customHeight="1" thickBot="1" x14ac:dyDescent="0.3">
      <c r="B23" s="20" t="s">
        <v>20</v>
      </c>
      <c r="C23" s="21">
        <v>1</v>
      </c>
      <c r="D23" s="24">
        <v>167.24</v>
      </c>
      <c r="E23" s="13">
        <v>105</v>
      </c>
      <c r="F23" s="14">
        <v>105</v>
      </c>
      <c r="G23" s="19">
        <f t="shared" si="0"/>
        <v>17560.2</v>
      </c>
    </row>
    <row r="24" spans="2:7" ht="26.25" customHeight="1" thickBot="1" x14ac:dyDescent="0.3">
      <c r="B24" s="20" t="s">
        <v>21</v>
      </c>
      <c r="C24" s="21">
        <v>1</v>
      </c>
      <c r="D24" s="18">
        <v>300.72000000000003</v>
      </c>
      <c r="E24" s="13">
        <v>6</v>
      </c>
      <c r="F24" s="14">
        <v>6</v>
      </c>
      <c r="G24" s="19">
        <f t="shared" si="0"/>
        <v>1804.3200000000002</v>
      </c>
    </row>
    <row r="25" spans="2:7" ht="26.25" customHeight="1" thickBot="1" x14ac:dyDescent="0.3">
      <c r="B25" s="20" t="s">
        <v>22</v>
      </c>
      <c r="C25" s="21">
        <v>1</v>
      </c>
      <c r="D25" s="18">
        <v>283.76</v>
      </c>
      <c r="E25" s="13">
        <v>12</v>
      </c>
      <c r="F25" s="14">
        <v>12</v>
      </c>
      <c r="G25" s="19">
        <f t="shared" si="0"/>
        <v>3405.12</v>
      </c>
    </row>
    <row r="26" spans="2:7" ht="26.25" customHeight="1" thickBot="1" x14ac:dyDescent="0.3">
      <c r="B26" s="20" t="s">
        <v>23</v>
      </c>
      <c r="C26" s="25">
        <v>0.35</v>
      </c>
      <c r="D26" s="18">
        <v>138.08000000000001</v>
      </c>
      <c r="E26" s="13">
        <v>18</v>
      </c>
      <c r="F26" s="14">
        <v>6.3</v>
      </c>
      <c r="G26" s="19">
        <f t="shared" si="0"/>
        <v>2485.44</v>
      </c>
    </row>
    <row r="27" spans="2:7" ht="26.25" customHeight="1" thickBot="1" x14ac:dyDescent="0.3">
      <c r="B27" s="20" t="s">
        <v>24</v>
      </c>
      <c r="C27" s="21">
        <v>1</v>
      </c>
      <c r="D27" s="18">
        <v>208.41</v>
      </c>
      <c r="E27" s="13">
        <v>12</v>
      </c>
      <c r="F27" s="14">
        <v>12</v>
      </c>
      <c r="G27" s="19">
        <f t="shared" si="0"/>
        <v>2500.92</v>
      </c>
    </row>
    <row r="28" spans="2:7" ht="26.25" customHeight="1" thickBot="1" x14ac:dyDescent="0.3">
      <c r="B28" s="20" t="s">
        <v>25</v>
      </c>
      <c r="C28" s="25">
        <v>0.35</v>
      </c>
      <c r="D28" s="18">
        <v>136.68</v>
      </c>
      <c r="E28" s="13">
        <v>12</v>
      </c>
      <c r="F28" s="14">
        <v>4.2</v>
      </c>
      <c r="G28" s="19">
        <f t="shared" si="0"/>
        <v>1640.16</v>
      </c>
    </row>
    <row r="29" spans="2:7" ht="38.25" thickBot="1" x14ac:dyDescent="0.3">
      <c r="B29" s="20" t="s">
        <v>26</v>
      </c>
      <c r="C29" s="25">
        <v>0.35</v>
      </c>
      <c r="D29" s="18">
        <v>141.1</v>
      </c>
      <c r="E29" s="13">
        <v>6</v>
      </c>
      <c r="F29" s="14">
        <v>2.1</v>
      </c>
      <c r="G29" s="19">
        <f t="shared" si="0"/>
        <v>846.59999999999991</v>
      </c>
    </row>
    <row r="30" spans="2:7" ht="24.75" customHeight="1" thickBot="1" x14ac:dyDescent="0.3">
      <c r="B30" s="20" t="s">
        <v>27</v>
      </c>
      <c r="C30" s="21">
        <v>1</v>
      </c>
      <c r="D30" s="18">
        <v>227.38</v>
      </c>
      <c r="E30" s="13">
        <v>32</v>
      </c>
      <c r="F30" s="14">
        <v>32</v>
      </c>
      <c r="G30" s="19">
        <f t="shared" si="0"/>
        <v>7276.16</v>
      </c>
    </row>
    <row r="31" spans="2:7" ht="26.25" customHeight="1" thickBot="1" x14ac:dyDescent="0.3">
      <c r="B31" s="20" t="s">
        <v>28</v>
      </c>
      <c r="C31" s="21">
        <v>1</v>
      </c>
      <c r="D31" s="18">
        <v>231.65</v>
      </c>
      <c r="E31" s="13">
        <v>40</v>
      </c>
      <c r="F31" s="14">
        <v>40</v>
      </c>
      <c r="G31" s="19">
        <f t="shared" si="0"/>
        <v>9266</v>
      </c>
    </row>
    <row r="32" spans="2:7" ht="26.25" customHeight="1" thickBot="1" x14ac:dyDescent="0.3">
      <c r="B32" s="20" t="s">
        <v>29</v>
      </c>
      <c r="C32" s="21">
        <v>0.6</v>
      </c>
      <c r="D32" s="18">
        <v>139.04</v>
      </c>
      <c r="E32" s="13">
        <v>42</v>
      </c>
      <c r="F32" s="14">
        <v>25.2</v>
      </c>
      <c r="G32" s="19">
        <f t="shared" si="0"/>
        <v>5839.6799999999994</v>
      </c>
    </row>
    <row r="33" spans="2:7" ht="27" thickBot="1" x14ac:dyDescent="0.3">
      <c r="B33" s="16" t="s">
        <v>30</v>
      </c>
      <c r="C33" s="21">
        <v>1</v>
      </c>
      <c r="D33" s="18">
        <v>185.85</v>
      </c>
      <c r="E33" s="13">
        <v>440</v>
      </c>
      <c r="F33" s="14">
        <v>440</v>
      </c>
      <c r="G33" s="19">
        <f t="shared" si="0"/>
        <v>81774</v>
      </c>
    </row>
    <row r="34" spans="2:7" ht="26.25" customHeight="1" thickBot="1" x14ac:dyDescent="0.3">
      <c r="B34" s="39" t="s">
        <v>31</v>
      </c>
      <c r="C34" s="30">
        <v>1</v>
      </c>
      <c r="D34" s="18">
        <v>235.19</v>
      </c>
      <c r="E34" s="13">
        <v>16</v>
      </c>
      <c r="F34" s="14">
        <v>16</v>
      </c>
      <c r="G34" s="19">
        <f t="shared" si="0"/>
        <v>3763.04</v>
      </c>
    </row>
    <row r="35" spans="2:7" ht="27" customHeight="1" thickBot="1" x14ac:dyDescent="0.3">
      <c r="B35" s="31" t="s">
        <v>32</v>
      </c>
      <c r="C35" s="22">
        <v>1</v>
      </c>
      <c r="D35" s="18">
        <v>232.26</v>
      </c>
      <c r="E35" s="13">
        <v>40</v>
      </c>
      <c r="F35" s="14">
        <v>40</v>
      </c>
      <c r="G35" s="19">
        <f t="shared" si="0"/>
        <v>9290.4</v>
      </c>
    </row>
    <row r="36" spans="2:7" ht="27" customHeight="1" thickBot="1" x14ac:dyDescent="0.3">
      <c r="B36" s="32" t="s">
        <v>33</v>
      </c>
      <c r="C36" s="33">
        <v>1</v>
      </c>
      <c r="D36" s="24">
        <v>267.77999999999997</v>
      </c>
      <c r="E36" s="13">
        <v>32.4</v>
      </c>
      <c r="F36" s="14">
        <v>32.4</v>
      </c>
      <c r="G36" s="19">
        <f t="shared" si="0"/>
        <v>8676.0719999999983</v>
      </c>
    </row>
    <row r="37" spans="2:7" ht="27" customHeight="1" thickBot="1" x14ac:dyDescent="0.3">
      <c r="B37" s="48" t="s">
        <v>43</v>
      </c>
      <c r="C37" s="33">
        <v>0.28000000000000003</v>
      </c>
      <c r="D37" s="38">
        <v>104.65</v>
      </c>
      <c r="E37" s="41">
        <v>12</v>
      </c>
      <c r="F37" s="14">
        <v>32.4</v>
      </c>
      <c r="G37" s="43">
        <f t="shared" si="0"/>
        <v>1255.8000000000002</v>
      </c>
    </row>
    <row r="38" spans="2:7" ht="27" customHeight="1" thickBot="1" x14ac:dyDescent="0.3">
      <c r="B38" s="20" t="s">
        <v>34</v>
      </c>
      <c r="C38" s="33"/>
      <c r="D38" s="34">
        <v>123.04</v>
      </c>
      <c r="E38" s="41">
        <v>20</v>
      </c>
      <c r="F38" s="42">
        <v>10</v>
      </c>
      <c r="G38" s="43">
        <f t="shared" si="0"/>
        <v>2460.8000000000002</v>
      </c>
    </row>
    <row r="39" spans="2:7" ht="24.75" customHeight="1" thickBot="1" x14ac:dyDescent="0.4">
      <c r="B39" s="49" t="s">
        <v>35</v>
      </c>
      <c r="C39" s="50"/>
      <c r="D39" s="50"/>
      <c r="E39" s="45">
        <f>SUM(E3:E38)</f>
        <v>1626</v>
      </c>
      <c r="F39" s="46">
        <f>SUM(F3:F38)</f>
        <v>1456.5000000000005</v>
      </c>
      <c r="G39" s="44">
        <f>SUM(G3:G36)</f>
        <v>299117.40000000002</v>
      </c>
    </row>
  </sheetData>
  <mergeCells count="1">
    <mergeCell ref="B39:D39"/>
  </mergeCells>
  <pageMargins left="0" right="0" top="0" bottom="0" header="0" footer="0"/>
  <pageSetup paperSize="9" scale="6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2023-12-12T08:11:52Z</cp:lastPrinted>
  <dcterms:created xsi:type="dcterms:W3CDTF">2023-12-12T07:08:20Z</dcterms:created>
  <dcterms:modified xsi:type="dcterms:W3CDTF">2023-12-12T08:12:03Z</dcterms:modified>
</cp:coreProperties>
</file>