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2C71BF-FBB2-47BE-8053-5F560B1E58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P542" i="1"/>
  <c r="X540" i="1"/>
  <c r="X539" i="1"/>
  <c r="BO538" i="1"/>
  <c r="BM538" i="1"/>
  <c r="Y538" i="1"/>
  <c r="P538" i="1"/>
  <c r="BP537" i="1"/>
  <c r="BO537" i="1"/>
  <c r="BN537" i="1"/>
  <c r="BM537" i="1"/>
  <c r="Z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BO313" i="1"/>
  <c r="BM313" i="1"/>
  <c r="Y313" i="1"/>
  <c r="BO312" i="1"/>
  <c r="BN312" i="1"/>
  <c r="BM312" i="1"/>
  <c r="Z312" i="1"/>
  <c r="Y312" i="1"/>
  <c r="BP312" i="1" s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O221" i="1"/>
  <c r="BM221" i="1"/>
  <c r="Y221" i="1"/>
  <c r="P221" i="1"/>
  <c r="BO220" i="1"/>
  <c r="BM220" i="1"/>
  <c r="Y220" i="1"/>
  <c r="BP220" i="1" s="1"/>
  <c r="BO219" i="1"/>
  <c r="BM219" i="1"/>
  <c r="Y219" i="1"/>
  <c r="BP219" i="1" s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O174" i="1"/>
  <c r="BN174" i="1"/>
  <c r="BM174" i="1"/>
  <c r="Z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O87" i="1"/>
  <c r="BM87" i="1"/>
  <c r="Y87" i="1"/>
  <c r="BO86" i="1"/>
  <c r="BM86" i="1"/>
  <c r="Y86" i="1"/>
  <c r="BO85" i="1"/>
  <c r="BM85" i="1"/>
  <c r="Y85" i="1"/>
  <c r="BO84" i="1"/>
  <c r="BM84" i="1"/>
  <c r="Y84" i="1"/>
  <c r="BO83" i="1"/>
  <c r="BM83" i="1"/>
  <c r="Y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86" i="1" l="1"/>
  <c r="BN186" i="1"/>
  <c r="Z186" i="1"/>
  <c r="BP215" i="1"/>
  <c r="BN215" i="1"/>
  <c r="Z215" i="1"/>
  <c r="BP323" i="1"/>
  <c r="BN323" i="1"/>
  <c r="Z323" i="1"/>
  <c r="BP369" i="1"/>
  <c r="BN369" i="1"/>
  <c r="Z369" i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54" i="1"/>
  <c r="BN454" i="1"/>
  <c r="Z454" i="1"/>
  <c r="BP474" i="1"/>
  <c r="BN474" i="1"/>
  <c r="Z474" i="1"/>
  <c r="BP529" i="1"/>
  <c r="BN529" i="1"/>
  <c r="Z529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BP22" i="1"/>
  <c r="Y37" i="1"/>
  <c r="Z56" i="1"/>
  <c r="BN56" i="1"/>
  <c r="Z57" i="1"/>
  <c r="BN57" i="1"/>
  <c r="Z62" i="1"/>
  <c r="BN62" i="1"/>
  <c r="BP62" i="1"/>
  <c r="Z63" i="1"/>
  <c r="BN63" i="1"/>
  <c r="Y64" i="1"/>
  <c r="Z68" i="1"/>
  <c r="BN68" i="1"/>
  <c r="Y95" i="1"/>
  <c r="Z99" i="1"/>
  <c r="BN99" i="1"/>
  <c r="Z113" i="1"/>
  <c r="BN113" i="1"/>
  <c r="Z134" i="1"/>
  <c r="BN134" i="1"/>
  <c r="Z149" i="1"/>
  <c r="BN149" i="1"/>
  <c r="Z170" i="1"/>
  <c r="BN170" i="1"/>
  <c r="BP199" i="1"/>
  <c r="BN199" i="1"/>
  <c r="Z199" i="1"/>
  <c r="BP203" i="1"/>
  <c r="BN203" i="1"/>
  <c r="Z203" i="1"/>
  <c r="BP289" i="1"/>
  <c r="BN289" i="1"/>
  <c r="Z289" i="1"/>
  <c r="BP352" i="1"/>
  <c r="BN352" i="1"/>
  <c r="Z352" i="1"/>
  <c r="BP377" i="1"/>
  <c r="BN377" i="1"/>
  <c r="Z377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73" i="1"/>
  <c r="BN473" i="1"/>
  <c r="Z473" i="1"/>
  <c r="BP515" i="1"/>
  <c r="BN515" i="1"/>
  <c r="Z515" i="1"/>
  <c r="Y589" i="1"/>
  <c r="BP587" i="1"/>
  <c r="BN587" i="1"/>
  <c r="Z587" i="1"/>
  <c r="Z589" i="1" s="1"/>
  <c r="Y181" i="1"/>
  <c r="Y277" i="1"/>
  <c r="P613" i="1"/>
  <c r="BP313" i="1"/>
  <c r="BN313" i="1"/>
  <c r="Z313" i="1"/>
  <c r="Y325" i="1"/>
  <c r="BP321" i="1"/>
  <c r="BN321" i="1"/>
  <c r="Z321" i="1"/>
  <c r="BP333" i="1"/>
  <c r="BN333" i="1"/>
  <c r="Z333" i="1"/>
  <c r="BP343" i="1"/>
  <c r="BN343" i="1"/>
  <c r="Z343" i="1"/>
  <c r="Y354" i="1"/>
  <c r="BP350" i="1"/>
  <c r="BN350" i="1"/>
  <c r="Z350" i="1"/>
  <c r="BP371" i="1"/>
  <c r="BN371" i="1"/>
  <c r="Z371" i="1"/>
  <c r="Y383" i="1"/>
  <c r="BP381" i="1"/>
  <c r="BN381" i="1"/>
  <c r="Z381" i="1"/>
  <c r="BP399" i="1"/>
  <c r="BN399" i="1"/>
  <c r="Z399" i="1"/>
  <c r="BP400" i="1"/>
  <c r="BN400" i="1"/>
  <c r="Z400" i="1"/>
  <c r="BP447" i="1"/>
  <c r="BN447" i="1"/>
  <c r="Z447" i="1"/>
  <c r="Y462" i="1"/>
  <c r="BP458" i="1"/>
  <c r="BN458" i="1"/>
  <c r="Z458" i="1"/>
  <c r="BP513" i="1"/>
  <c r="BN513" i="1"/>
  <c r="Z513" i="1"/>
  <c r="Y533" i="1"/>
  <c r="BP527" i="1"/>
  <c r="BN527" i="1"/>
  <c r="Z527" i="1"/>
  <c r="Y577" i="1"/>
  <c r="Y576" i="1"/>
  <c r="BP574" i="1"/>
  <c r="BN574" i="1"/>
  <c r="Z574" i="1"/>
  <c r="X603" i="1"/>
  <c r="Z27" i="1"/>
  <c r="BN27" i="1"/>
  <c r="Z54" i="1"/>
  <c r="BN54" i="1"/>
  <c r="Z70" i="1"/>
  <c r="BN70" i="1"/>
  <c r="Z78" i="1"/>
  <c r="BN78" i="1"/>
  <c r="Z92" i="1"/>
  <c r="BN92" i="1"/>
  <c r="BP92" i="1"/>
  <c r="Z93" i="1"/>
  <c r="BN93" i="1"/>
  <c r="Y94" i="1"/>
  <c r="Z97" i="1"/>
  <c r="BN97" i="1"/>
  <c r="Z104" i="1"/>
  <c r="BN104" i="1"/>
  <c r="Z111" i="1"/>
  <c r="BN111" i="1"/>
  <c r="Z120" i="1"/>
  <c r="BN120" i="1"/>
  <c r="Z128" i="1"/>
  <c r="BN128" i="1"/>
  <c r="Z136" i="1"/>
  <c r="BN136" i="1"/>
  <c r="Z142" i="1"/>
  <c r="BN142" i="1"/>
  <c r="Z153" i="1"/>
  <c r="BN153" i="1"/>
  <c r="BP153" i="1"/>
  <c r="Z166" i="1"/>
  <c r="BN166" i="1"/>
  <c r="Y176" i="1"/>
  <c r="Z172" i="1"/>
  <c r="BN172" i="1"/>
  <c r="Z178" i="1"/>
  <c r="BN178" i="1"/>
  <c r="BP178" i="1"/>
  <c r="Z188" i="1"/>
  <c r="BN188" i="1"/>
  <c r="Z192" i="1"/>
  <c r="BN192" i="1"/>
  <c r="Z209" i="1"/>
  <c r="BN209" i="1"/>
  <c r="Z213" i="1"/>
  <c r="BN213" i="1"/>
  <c r="Z219" i="1"/>
  <c r="BN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BN235" i="1"/>
  <c r="Z236" i="1"/>
  <c r="BN236" i="1"/>
  <c r="Z237" i="1"/>
  <c r="BN237" i="1"/>
  <c r="Z245" i="1"/>
  <c r="BN245" i="1"/>
  <c r="Z246" i="1"/>
  <c r="BN246" i="1"/>
  <c r="Z258" i="1"/>
  <c r="BN258" i="1"/>
  <c r="Z259" i="1"/>
  <c r="BN259" i="1"/>
  <c r="Z275" i="1"/>
  <c r="Z276" i="1" s="1"/>
  <c r="BN275" i="1"/>
  <c r="BP275" i="1"/>
  <c r="Y276" i="1"/>
  <c r="Z280" i="1"/>
  <c r="Z283" i="1" s="1"/>
  <c r="BN280" i="1"/>
  <c r="BP280" i="1"/>
  <c r="Z281" i="1"/>
  <c r="BN281" i="1"/>
  <c r="Z282" i="1"/>
  <c r="BN282" i="1"/>
  <c r="Y283" i="1"/>
  <c r="Z287" i="1"/>
  <c r="BN287" i="1"/>
  <c r="Z291" i="1"/>
  <c r="BN291" i="1"/>
  <c r="BP314" i="1"/>
  <c r="BN314" i="1"/>
  <c r="Z314" i="1"/>
  <c r="BP329" i="1"/>
  <c r="BN329" i="1"/>
  <c r="Z329" i="1"/>
  <c r="BP338" i="1"/>
  <c r="BN338" i="1"/>
  <c r="Z338" i="1"/>
  <c r="BP344" i="1"/>
  <c r="BN344" i="1"/>
  <c r="Z344" i="1"/>
  <c r="Y353" i="1"/>
  <c r="BP363" i="1"/>
  <c r="BN363" i="1"/>
  <c r="Z363" i="1"/>
  <c r="BP375" i="1"/>
  <c r="BN375" i="1"/>
  <c r="Z375" i="1"/>
  <c r="BP393" i="1"/>
  <c r="BN393" i="1"/>
  <c r="Z393" i="1"/>
  <c r="BP412" i="1"/>
  <c r="BN412" i="1"/>
  <c r="Z412" i="1"/>
  <c r="BP448" i="1"/>
  <c r="BN448" i="1"/>
  <c r="Z448" i="1"/>
  <c r="Y461" i="1"/>
  <c r="BP478" i="1"/>
  <c r="BN478" i="1"/>
  <c r="Z478" i="1"/>
  <c r="BP517" i="1"/>
  <c r="BN517" i="1"/>
  <c r="Z517" i="1"/>
  <c r="BP531" i="1"/>
  <c r="BN531" i="1"/>
  <c r="Z531" i="1"/>
  <c r="BP575" i="1"/>
  <c r="BN575" i="1"/>
  <c r="Z575" i="1"/>
  <c r="Y450" i="1"/>
  <c r="Y501" i="1"/>
  <c r="H9" i="1"/>
  <c r="A10" i="1"/>
  <c r="B613" i="1"/>
  <c r="X604" i="1"/>
  <c r="X605" i="1"/>
  <c r="X607" i="1"/>
  <c r="Y24" i="1"/>
  <c r="Z26" i="1"/>
  <c r="Z36" i="1" s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5" i="1"/>
  <c r="BN55" i="1"/>
  <c r="BP71" i="1"/>
  <c r="BN71" i="1"/>
  <c r="Z71" i="1"/>
  <c r="BP73" i="1"/>
  <c r="BN73" i="1"/>
  <c r="Z73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Y131" i="1"/>
  <c r="BP135" i="1"/>
  <c r="BN135" i="1"/>
  <c r="Z135" i="1"/>
  <c r="Y139" i="1"/>
  <c r="BP143" i="1"/>
  <c r="BN143" i="1"/>
  <c r="Z143" i="1"/>
  <c r="Z144" i="1" s="1"/>
  <c r="Y145" i="1"/>
  <c r="G613" i="1"/>
  <c r="Y151" i="1"/>
  <c r="BP148" i="1"/>
  <c r="BN148" i="1"/>
  <c r="Z148" i="1"/>
  <c r="Y150" i="1"/>
  <c r="BP173" i="1"/>
  <c r="BN173" i="1"/>
  <c r="Z173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62" i="1"/>
  <c r="BN362" i="1"/>
  <c r="Z362" i="1"/>
  <c r="Z364" i="1" s="1"/>
  <c r="Y364" i="1"/>
  <c r="BP388" i="1"/>
  <c r="BN388" i="1"/>
  <c r="Z388" i="1"/>
  <c r="Y390" i="1"/>
  <c r="Y395" i="1"/>
  <c r="BP392" i="1"/>
  <c r="BN392" i="1"/>
  <c r="Z392" i="1"/>
  <c r="Z394" i="1" s="1"/>
  <c r="Y394" i="1"/>
  <c r="BP530" i="1"/>
  <c r="BN530" i="1"/>
  <c r="Z530" i="1"/>
  <c r="BP538" i="1"/>
  <c r="BN538" i="1"/>
  <c r="Z538" i="1"/>
  <c r="Y540" i="1"/>
  <c r="Y543" i="1"/>
  <c r="BP542" i="1"/>
  <c r="BN542" i="1"/>
  <c r="Z542" i="1"/>
  <c r="Z543" i="1" s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Y572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9" i="1"/>
  <c r="J9" i="1"/>
  <c r="C613" i="1"/>
  <c r="Y59" i="1"/>
  <c r="BP58" i="1"/>
  <c r="BN58" i="1"/>
  <c r="Z58" i="1"/>
  <c r="Y60" i="1"/>
  <c r="BP69" i="1"/>
  <c r="BN69" i="1"/>
  <c r="Z69" i="1"/>
  <c r="BP72" i="1"/>
  <c r="BN72" i="1"/>
  <c r="Z72" i="1"/>
  <c r="Y75" i="1"/>
  <c r="BP79" i="1"/>
  <c r="BN79" i="1"/>
  <c r="Z79" i="1"/>
  <c r="Z80" i="1" s="1"/>
  <c r="BP84" i="1"/>
  <c r="BN84" i="1"/>
  <c r="Z84" i="1"/>
  <c r="BP86" i="1"/>
  <c r="BN86" i="1"/>
  <c r="Z86" i="1"/>
  <c r="BP88" i="1"/>
  <c r="BN88" i="1"/>
  <c r="Z88" i="1"/>
  <c r="Y90" i="1"/>
  <c r="BP98" i="1"/>
  <c r="BN98" i="1"/>
  <c r="Z98" i="1"/>
  <c r="Y100" i="1"/>
  <c r="BP165" i="1"/>
  <c r="BN165" i="1"/>
  <c r="Z165" i="1"/>
  <c r="Y167" i="1"/>
  <c r="BP187" i="1"/>
  <c r="BN187" i="1"/>
  <c r="Z187" i="1"/>
  <c r="Y195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Z307" i="1" s="1"/>
  <c r="Y308" i="1"/>
  <c r="BP315" i="1"/>
  <c r="BN315" i="1"/>
  <c r="Z315" i="1"/>
  <c r="Z318" i="1" s="1"/>
  <c r="Y318" i="1"/>
  <c r="BP339" i="1"/>
  <c r="BN339" i="1"/>
  <c r="Z339" i="1"/>
  <c r="Y341" i="1"/>
  <c r="BP345" i="1"/>
  <c r="BN345" i="1"/>
  <c r="Z345" i="1"/>
  <c r="Z347" i="1" s="1"/>
  <c r="Y347" i="1"/>
  <c r="BP372" i="1"/>
  <c r="BN372" i="1"/>
  <c r="Z372" i="1"/>
  <c r="BP376" i="1"/>
  <c r="BN376" i="1"/>
  <c r="Z376" i="1"/>
  <c r="BP401" i="1"/>
  <c r="BN401" i="1"/>
  <c r="Z401" i="1"/>
  <c r="Y403" i="1"/>
  <c r="Y408" i="1"/>
  <c r="BP405" i="1"/>
  <c r="BN405" i="1"/>
  <c r="Z405" i="1"/>
  <c r="Y409" i="1"/>
  <c r="BP413" i="1"/>
  <c r="BN413" i="1"/>
  <c r="Z413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Y455" i="1"/>
  <c r="F613" i="1"/>
  <c r="X613" i="1"/>
  <c r="D613" i="1"/>
  <c r="Y76" i="1"/>
  <c r="Y81" i="1"/>
  <c r="Y80" i="1"/>
  <c r="Y89" i="1"/>
  <c r="BP83" i="1"/>
  <c r="BN83" i="1"/>
  <c r="Z83" i="1"/>
  <c r="BP85" i="1"/>
  <c r="BN85" i="1"/>
  <c r="Z85" i="1"/>
  <c r="BP87" i="1"/>
  <c r="BN87" i="1"/>
  <c r="Z87" i="1"/>
  <c r="Y101" i="1"/>
  <c r="BP105" i="1"/>
  <c r="BN105" i="1"/>
  <c r="Z105" i="1"/>
  <c r="Z107" i="1" s="1"/>
  <c r="BP112" i="1"/>
  <c r="BN112" i="1"/>
  <c r="Z112" i="1"/>
  <c r="BP121" i="1"/>
  <c r="BN121" i="1"/>
  <c r="Z121" i="1"/>
  <c r="BP129" i="1"/>
  <c r="BN129" i="1"/>
  <c r="Z129" i="1"/>
  <c r="Y140" i="1"/>
  <c r="BP133" i="1"/>
  <c r="BN133" i="1"/>
  <c r="Z133" i="1"/>
  <c r="BP137" i="1"/>
  <c r="BN137" i="1"/>
  <c r="Z137" i="1"/>
  <c r="Y144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J613" i="1"/>
  <c r="Y201" i="1"/>
  <c r="BP198" i="1"/>
  <c r="BN198" i="1"/>
  <c r="Z198" i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T613" i="1"/>
  <c r="Y307" i="1"/>
  <c r="BP322" i="1"/>
  <c r="BN322" i="1"/>
  <c r="Z322" i="1"/>
  <c r="Z325" i="1" s="1"/>
  <c r="BP330" i="1"/>
  <c r="BN330" i="1"/>
  <c r="Z330" i="1"/>
  <c r="Y340" i="1"/>
  <c r="BP337" i="1"/>
  <c r="BN337" i="1"/>
  <c r="Z337" i="1"/>
  <c r="Y348" i="1"/>
  <c r="BP351" i="1"/>
  <c r="BN351" i="1"/>
  <c r="Z351" i="1"/>
  <c r="Z353" i="1" s="1"/>
  <c r="Y365" i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402" i="1"/>
  <c r="BP398" i="1"/>
  <c r="BN398" i="1"/>
  <c r="Z398" i="1"/>
  <c r="Z613" i="1"/>
  <c r="Y466" i="1"/>
  <c r="BP465" i="1"/>
  <c r="BN465" i="1"/>
  <c r="Z465" i="1"/>
  <c r="Z466" i="1" s="1"/>
  <c r="Y467" i="1"/>
  <c r="Y476" i="1"/>
  <c r="BP469" i="1"/>
  <c r="BN469" i="1"/>
  <c r="Z469" i="1"/>
  <c r="BP471" i="1"/>
  <c r="BN471" i="1"/>
  <c r="Z471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Y496" i="1"/>
  <c r="BP514" i="1"/>
  <c r="BN514" i="1"/>
  <c r="Z514" i="1"/>
  <c r="BP518" i="1"/>
  <c r="BN518" i="1"/>
  <c r="Z518" i="1"/>
  <c r="Y520" i="1"/>
  <c r="Y525" i="1"/>
  <c r="BP522" i="1"/>
  <c r="BN522" i="1"/>
  <c r="Z522" i="1"/>
  <c r="Z524" i="1" s="1"/>
  <c r="Y524" i="1"/>
  <c r="E613" i="1"/>
  <c r="Y107" i="1"/>
  <c r="H613" i="1"/>
  <c r="Y168" i="1"/>
  <c r="I613" i="1"/>
  <c r="Y194" i="1"/>
  <c r="K613" i="1"/>
  <c r="Y250" i="1"/>
  <c r="Y284" i="1"/>
  <c r="R613" i="1"/>
  <c r="Y293" i="1"/>
  <c r="Y298" i="1"/>
  <c r="Y303" i="1"/>
  <c r="U613" i="1"/>
  <c r="Y319" i="1"/>
  <c r="V613" i="1"/>
  <c r="Y359" i="1"/>
  <c r="W613" i="1"/>
  <c r="Y379" i="1"/>
  <c r="BP407" i="1"/>
  <c r="BN407" i="1"/>
  <c r="Z407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4" i="1"/>
  <c r="BN434" i="1"/>
  <c r="Z434" i="1"/>
  <c r="BP438" i="1"/>
  <c r="BN438" i="1"/>
  <c r="Z438" i="1"/>
  <c r="BP442" i="1"/>
  <c r="BN442" i="1"/>
  <c r="Z442" i="1"/>
  <c r="BP444" i="1"/>
  <c r="BN444" i="1"/>
  <c r="Z444" i="1"/>
  <c r="BP446" i="1"/>
  <c r="BN446" i="1"/>
  <c r="Z446" i="1"/>
  <c r="BP459" i="1"/>
  <c r="BN459" i="1"/>
  <c r="Z459" i="1"/>
  <c r="Z461" i="1" s="1"/>
  <c r="BP470" i="1"/>
  <c r="BN470" i="1"/>
  <c r="Z470" i="1"/>
  <c r="BP472" i="1"/>
  <c r="BN472" i="1"/>
  <c r="Z472" i="1"/>
  <c r="Y480" i="1"/>
  <c r="BP494" i="1"/>
  <c r="BN494" i="1"/>
  <c r="Z494" i="1"/>
  <c r="BP500" i="1"/>
  <c r="BN500" i="1"/>
  <c r="Z500" i="1"/>
  <c r="Z501" i="1" s="1"/>
  <c r="Y502" i="1"/>
  <c r="BP512" i="1"/>
  <c r="BN512" i="1"/>
  <c r="Z512" i="1"/>
  <c r="BP516" i="1"/>
  <c r="BN516" i="1"/>
  <c r="Z516" i="1"/>
  <c r="BP528" i="1"/>
  <c r="BN528" i="1"/>
  <c r="Z528" i="1"/>
  <c r="BP532" i="1"/>
  <c r="BN532" i="1"/>
  <c r="Z532" i="1"/>
  <c r="Y534" i="1"/>
  <c r="Y539" i="1"/>
  <c r="BP536" i="1"/>
  <c r="BN536" i="1"/>
  <c r="Z536" i="1"/>
  <c r="AB613" i="1"/>
  <c r="AC613" i="1"/>
  <c r="Y519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83" i="1"/>
  <c r="BP579" i="1"/>
  <c r="BN579" i="1"/>
  <c r="Z579" i="1"/>
  <c r="BP581" i="1"/>
  <c r="BN581" i="1"/>
  <c r="Z581" i="1"/>
  <c r="AE613" i="1"/>
  <c r="AD613" i="1"/>
  <c r="Y590" i="1"/>
  <c r="Z539" i="1" l="1"/>
  <c r="Z533" i="1"/>
  <c r="Z416" i="1"/>
  <c r="Z402" i="1"/>
  <c r="Z389" i="1"/>
  <c r="Z340" i="1"/>
  <c r="Z200" i="1"/>
  <c r="Z455" i="1"/>
  <c r="Z167" i="1"/>
  <c r="Z100" i="1"/>
  <c r="Z150" i="1"/>
  <c r="Z64" i="1"/>
  <c r="Z583" i="1"/>
  <c r="Z378" i="1"/>
  <c r="Z292" i="1"/>
  <c r="Z250" i="1"/>
  <c r="Z230" i="1"/>
  <c r="Z75" i="1"/>
  <c r="Y605" i="1"/>
  <c r="Z555" i="1"/>
  <c r="Z94" i="1"/>
  <c r="Z576" i="1"/>
  <c r="Z194" i="1"/>
  <c r="Y604" i="1"/>
  <c r="Y607" i="1"/>
  <c r="Z519" i="1"/>
  <c r="Z475" i="1"/>
  <c r="Z139" i="1"/>
  <c r="Z271" i="1"/>
  <c r="Z238" i="1"/>
  <c r="Z571" i="1"/>
  <c r="Z130" i="1"/>
  <c r="Z124" i="1"/>
  <c r="Z115" i="1"/>
  <c r="Y603" i="1"/>
  <c r="Z450" i="1"/>
  <c r="Z495" i="1"/>
  <c r="Z89" i="1"/>
  <c r="Z408" i="1"/>
  <c r="Z262" i="1"/>
  <c r="Z216" i="1"/>
  <c r="Z334" i="1"/>
  <c r="Z59" i="1"/>
  <c r="X606" i="1"/>
  <c r="Z608" i="1" l="1"/>
  <c r="Y606" i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<sst xmlns="http://schemas.openxmlformats.org/spreadsheetml/2006/main" count="2538" uniqueCount="842">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</sst>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337" sqref="AB337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0.54166666666666663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hidden="1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hidden="1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400</v>
      </c>
      <c r="Y337" s="383">
        <f>IFERROR(IF(X337="",0,CEILING((X337/$H337),1)*$H337),"")</f>
        <v>403.20000000000005</v>
      </c>
      <c r="Z337" s="36">
        <f>IFERROR(IF(Y337=0,"",ROUNDUP(Y337/H337,0)*0.02175),"")</f>
        <v>1.044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426.85714285714289</v>
      </c>
      <c r="BN337" s="64">
        <f>IFERROR(Y337*I337/H337,"0")</f>
        <v>430.27200000000005</v>
      </c>
      <c r="BO337" s="64">
        <f>IFERROR(1/J337*(X337/H337),"0")</f>
        <v>0.85034013605442171</v>
      </c>
      <c r="BP337" s="64">
        <f>IFERROR(1/J337*(Y337/H337),"0")</f>
        <v>0.8571428571428571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47.61904761904762</v>
      </c>
      <c r="Y340" s="384">
        <f>IFERROR(Y337/H337,"0")+IFERROR(Y338/H338,"0")+IFERROR(Y339/H339,"0")</f>
        <v>48</v>
      </c>
      <c r="Z340" s="384">
        <f>IFERROR(IF(Z337="",0,Z337),"0")+IFERROR(IF(Z338="",0,Z338),"0")+IFERROR(IF(Z339="",0,Z339),"0")</f>
        <v>1.044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400</v>
      </c>
      <c r="Y341" s="384">
        <f>IFERROR(SUM(Y337:Y339),"0")</f>
        <v>403.20000000000005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4500</v>
      </c>
      <c r="Y369" s="383">
        <f t="shared" ref="Y369:Y377" si="62">IFERROR(IF(X369="",0,CEILING((X369/$H369),1)*$H369),"")</f>
        <v>4500</v>
      </c>
      <c r="Z369" s="36">
        <f>IFERROR(IF(Y369=0,"",ROUNDUP(Y369/H369,0)*0.02175),"")</f>
        <v>6.5249999999999995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4644</v>
      </c>
      <c r="BN369" s="64">
        <f t="shared" ref="BN369:BN377" si="64">IFERROR(Y369*I369/H369,"0")</f>
        <v>4644</v>
      </c>
      <c r="BO369" s="64">
        <f t="shared" ref="BO369:BO377" si="65">IFERROR(1/J369*(X369/H369),"0")</f>
        <v>6.25</v>
      </c>
      <c r="BP369" s="64">
        <f t="shared" ref="BP369:BP377" si="66">IFERROR(1/J369*(Y369/H369),"0")</f>
        <v>6.25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1500</v>
      </c>
      <c r="Y371" s="383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466.66666666666669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467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10.157249999999999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7000</v>
      </c>
      <c r="Y379" s="384">
        <f>IFERROR(SUM(Y369:Y377),"0")</f>
        <v>7005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2600</v>
      </c>
      <c r="Y381" s="383">
        <f>IFERROR(IF(X381="",0,CEILING((X381/$H381),1)*$H381),"")</f>
        <v>2610</v>
      </c>
      <c r="Z381" s="36">
        <f>IFERROR(IF(Y381=0,"",ROUNDUP(Y381/H381,0)*0.02175),"")</f>
        <v>3.7844999999999995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2683.2</v>
      </c>
      <c r="BN381" s="64">
        <f>IFERROR(Y381*I381/H381,"0")</f>
        <v>2693.52</v>
      </c>
      <c r="BO381" s="64">
        <f>IFERROR(1/J381*(X381/H381),"0")</f>
        <v>3.6111111111111112</v>
      </c>
      <c r="BP381" s="64">
        <f>IFERROR(1/J381*(Y381/H381),"0")</f>
        <v>3.625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173.33333333333334</v>
      </c>
      <c r="Y383" s="384">
        <f>IFERROR(Y381/H381,"0")+IFERROR(Y382/H382,"0")</f>
        <v>174</v>
      </c>
      <c r="Z383" s="384">
        <f>IFERROR(IF(Z381="",0,Z381),"0")+IFERROR(IF(Z382="",0,Z382),"0")</f>
        <v>3.7844999999999995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2600</v>
      </c>
      <c r="Y384" s="384">
        <f>IFERROR(SUM(Y381:Y382),"0")</f>
        <v>2610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400</v>
      </c>
      <c r="Y392" s="383">
        <f>IFERROR(IF(X392="",0,CEILING((X392/$H392),1)*$H392),"")</f>
        <v>405.59999999999997</v>
      </c>
      <c r="Z392" s="36">
        <f>IFERROR(IF(Y392=0,"",ROUNDUP(Y392/H392,0)*0.02175),"")</f>
        <v>1.131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428.92307692307696</v>
      </c>
      <c r="BN392" s="64">
        <f>IFERROR(Y392*I392/H392,"0")</f>
        <v>434.928</v>
      </c>
      <c r="BO392" s="64">
        <f>IFERROR(1/J392*(X392/H392),"0")</f>
        <v>0.91575091575091572</v>
      </c>
      <c r="BP392" s="64">
        <f>IFERROR(1/J392*(Y392/H392),"0")</f>
        <v>0.92857142857142849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51.282051282051285</v>
      </c>
      <c r="Y394" s="384">
        <f>IFERROR(Y392/H392,"0")+IFERROR(Y393/H393,"0")</f>
        <v>52</v>
      </c>
      <c r="Z394" s="384">
        <f>IFERROR(IF(Z392="",0,Z392),"0")+IFERROR(IF(Z393="",0,Z393),"0")</f>
        <v>1.131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400</v>
      </c>
      <c r="Y395" s="384">
        <f>IFERROR(SUM(Y392:Y393),"0")</f>
        <v>405.59999999999997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30</v>
      </c>
      <c r="Y405" s="383">
        <f>IFERROR(IF(X405="",0,CEILING((X405/$H405),1)*$H405),"")</f>
        <v>30.66</v>
      </c>
      <c r="Z405" s="36">
        <f>IFERROR(IF(Y405=0,"",ROUNDUP(Y405/H405,0)*0.00753),"")</f>
        <v>5.271E-2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31.369863013698634</v>
      </c>
      <c r="BN405" s="64">
        <f>IFERROR(Y405*I405/H405,"0")</f>
        <v>32.06</v>
      </c>
      <c r="BO405" s="64">
        <f>IFERROR(1/J405*(X405/H405),"0")</f>
        <v>4.3905865823674041E-2</v>
      </c>
      <c r="BP405" s="64">
        <f>IFERROR(1/J405*(Y405/H405),"0")</f>
        <v>4.4871794871794872E-2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6.8493150684931505</v>
      </c>
      <c r="Y408" s="384">
        <f>IFERROR(Y405/H405,"0")+IFERROR(Y406/H406,"0")+IFERROR(Y407/H407,"0")</f>
        <v>7</v>
      </c>
      <c r="Z408" s="384">
        <f>IFERROR(IF(Z405="",0,Z405),"0")+IFERROR(IF(Z406="",0,Z406),"0")+IFERROR(IF(Z407="",0,Z407),"0")</f>
        <v>5.271E-2</v>
      </c>
      <c r="AA408" s="385"/>
      <c r="AB408" s="385"/>
      <c r="AC408" s="385"/>
    </row>
    <row r="409" spans="1:68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30</v>
      </c>
      <c r="Y409" s="384">
        <f>IFERROR(SUM(Y405:Y407),"0")</f>
        <v>30.66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400</v>
      </c>
      <c r="Y411" s="383">
        <f>IFERROR(IF(X411="",0,CEILING((X411/$H411),1)*$H411),"")</f>
        <v>405.59999999999997</v>
      </c>
      <c r="Z411" s="36">
        <f>IFERROR(IF(Y411=0,"",ROUNDUP(Y411/H411,0)*0.02175),"")</f>
        <v>1.131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428.92307692307696</v>
      </c>
      <c r="BN411" s="64">
        <f>IFERROR(Y411*I411/H411,"0")</f>
        <v>434.928</v>
      </c>
      <c r="BO411" s="64">
        <f>IFERROR(1/J411*(X411/H411),"0")</f>
        <v>0.91575091575091572</v>
      </c>
      <c r="BP411" s="64">
        <f>IFERROR(1/J411*(Y411/H411),"0")</f>
        <v>0.92857142857142849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51.282051282051285</v>
      </c>
      <c r="Y416" s="384">
        <f>IFERROR(Y411/H411,"0")+IFERROR(Y412/H412,"0")+IFERROR(Y413/H413,"0")+IFERROR(Y414/H414,"0")+IFERROR(Y415/H415,"0")</f>
        <v>52</v>
      </c>
      <c r="Z416" s="384">
        <f>IFERROR(IF(Z411="",0,Z411),"0")+IFERROR(IF(Z412="",0,Z412),"0")+IFERROR(IF(Z413="",0,Z413),"0")+IFERROR(IF(Z414="",0,Z414),"0")+IFERROR(IF(Z415="",0,Z415),"0")</f>
        <v>1.131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400</v>
      </c>
      <c r="Y417" s="384">
        <f>IFERROR(SUM(Y411:Y415),"0")</f>
        <v>405.59999999999997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hidden="1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hidden="1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idden="1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hidden="1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hidden="1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hidden="1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130</v>
      </c>
      <c r="Y569" s="383">
        <f t="shared" si="94"/>
        <v>130.20000000000002</v>
      </c>
      <c r="Z569" s="36">
        <f>IFERROR(IF(Y569=0,"",ROUNDUP(Y569/H569,0)*0.00753),"")</f>
        <v>0.23343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138.04761904761904</v>
      </c>
      <c r="BN569" s="64">
        <f t="shared" si="96"/>
        <v>138.26000000000002</v>
      </c>
      <c r="BO569" s="64">
        <f t="shared" si="97"/>
        <v>0.1984126984126984</v>
      </c>
      <c r="BP569" s="64">
        <f t="shared" si="98"/>
        <v>0.19871794871794873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30.952380952380953</v>
      </c>
      <c r="Y571" s="384">
        <f>IFERROR(Y565/H565,"0")+IFERROR(Y566/H566,"0")+IFERROR(Y567/H567,"0")+IFERROR(Y568/H568,"0")+IFERROR(Y569/H569,"0")+IFERROR(Y570/H570,"0")</f>
        <v>31.000000000000004</v>
      </c>
      <c r="Z571" s="384">
        <f>IFERROR(IF(Z565="",0,Z565),"0")+IFERROR(IF(Z566="",0,Z566),"0")+IFERROR(IF(Z567="",0,Z567),"0")+IFERROR(IF(Z568="",0,Z568),"0")+IFERROR(IF(Z569="",0,Z569),"0")+IFERROR(IF(Z570="",0,Z570),"0")</f>
        <v>0.23343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130</v>
      </c>
      <c r="Y572" s="384">
        <f>IFERROR(SUM(Y565:Y570),"0")</f>
        <v>130.20000000000002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1500</v>
      </c>
      <c r="Y574" s="383">
        <f>IFERROR(IF(X574="",0,CEILING((X574/$H574),1)*$H574),"")</f>
        <v>1505.3999999999999</v>
      </c>
      <c r="Z574" s="36">
        <f>IFERROR(IF(Y574=0,"",ROUNDUP(Y574/H574,0)*0.02175),"")</f>
        <v>4.1977500000000001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1608.4615384615388</v>
      </c>
      <c r="BN574" s="64">
        <f>IFERROR(Y574*I574/H574,"0")</f>
        <v>1614.2520000000002</v>
      </c>
      <c r="BO574" s="64">
        <f>IFERROR(1/J574*(X574/H574),"0")</f>
        <v>3.4340659340659343</v>
      </c>
      <c r="BP574" s="64">
        <f>IFERROR(1/J574*(Y574/H574),"0")</f>
        <v>3.4464285714285712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192.30769230769232</v>
      </c>
      <c r="Y576" s="384">
        <f>IFERROR(Y574/H574,"0")+IFERROR(Y575/H575,"0")</f>
        <v>193</v>
      </c>
      <c r="Z576" s="384">
        <f>IFERROR(IF(Z574="",0,Z574),"0")+IFERROR(IF(Z575="",0,Z575),"0")</f>
        <v>4.1977500000000001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1500</v>
      </c>
      <c r="Y577" s="384">
        <f>IFERROR(SUM(Y574:Y575),"0")</f>
        <v>1505.3999999999999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12460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12495.660000000002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12969.782317226151</v>
      </c>
      <c r="Y604" s="384">
        <f>IFERROR(SUM(BN22:BN600),"0")</f>
        <v>13007.38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20</v>
      </c>
      <c r="Y605" s="38">
        <f>ROUNDUP(SUM(BP22:BP600),0)</f>
        <v>20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13469.782317226151</v>
      </c>
      <c r="Y606" s="384">
        <f>GrossWeightTotalR+PalletQtyTotalR*25</f>
        <v>13507.38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1020.2925385117167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1024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21.731639999999999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403.20000000000005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10020.6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436.26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1635.6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20,29"/>
        <filter val="1 500,00"/>
        <filter val="12 460,00"/>
        <filter val="12 969,78"/>
        <filter val="13 469,78"/>
        <filter val="130,00"/>
        <filter val="173,33"/>
        <filter val="192,31"/>
        <filter val="2 600,00"/>
        <filter val="20"/>
        <filter val="30,00"/>
        <filter val="30,95"/>
        <filter val="4 500,00"/>
        <filter val="400,00"/>
        <filter val="466,67"/>
        <filter val="47,62"/>
        <filter val="51,28"/>
        <filter val="6,85"/>
        <filter val="7 00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