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V462" i="1"/>
  <c r="U462" i="1"/>
  <c r="V461" i="1"/>
  <c r="M461" i="1"/>
  <c r="U458" i="1"/>
  <c r="U457" i="1"/>
  <c r="V456" i="1"/>
  <c r="W456" i="1" s="1"/>
  <c r="M456" i="1"/>
  <c r="V455" i="1"/>
  <c r="M455" i="1"/>
  <c r="U453" i="1"/>
  <c r="U452" i="1"/>
  <c r="V451" i="1"/>
  <c r="W451" i="1" s="1"/>
  <c r="M451" i="1"/>
  <c r="W450" i="1"/>
  <c r="V450" i="1"/>
  <c r="V449" i="1"/>
  <c r="W449" i="1" s="1"/>
  <c r="W452" i="1" s="1"/>
  <c r="M449" i="1"/>
  <c r="U447" i="1"/>
  <c r="V446" i="1"/>
  <c r="U446" i="1"/>
  <c r="V445" i="1"/>
  <c r="W445" i="1" s="1"/>
  <c r="M445" i="1"/>
  <c r="V444" i="1"/>
  <c r="W444" i="1" s="1"/>
  <c r="W446" i="1" s="1"/>
  <c r="M444" i="1"/>
  <c r="W443" i="1"/>
  <c r="V443" i="1"/>
  <c r="V447" i="1" s="1"/>
  <c r="U441" i="1"/>
  <c r="U440" i="1"/>
  <c r="V439" i="1"/>
  <c r="W439" i="1" s="1"/>
  <c r="M439" i="1"/>
  <c r="V438" i="1"/>
  <c r="M438" i="1"/>
  <c r="U434" i="1"/>
  <c r="U433" i="1"/>
  <c r="V432" i="1"/>
  <c r="V433" i="1" s="1"/>
  <c r="M432" i="1"/>
  <c r="W431" i="1"/>
  <c r="V431" i="1"/>
  <c r="M431" i="1"/>
  <c r="V429" i="1"/>
  <c r="U429" i="1"/>
  <c r="U428" i="1"/>
  <c r="W427" i="1"/>
  <c r="V427" i="1"/>
  <c r="V426" i="1"/>
  <c r="W426" i="1" s="1"/>
  <c r="W425" i="1"/>
  <c r="V425" i="1"/>
  <c r="V424" i="1"/>
  <c r="V428" i="1" s="1"/>
  <c r="M424" i="1"/>
  <c r="V423" i="1"/>
  <c r="W423" i="1" s="1"/>
  <c r="M423" i="1"/>
  <c r="W422" i="1"/>
  <c r="V422" i="1"/>
  <c r="M422" i="1"/>
  <c r="V420" i="1"/>
  <c r="U420" i="1"/>
  <c r="V419" i="1"/>
  <c r="U419" i="1"/>
  <c r="W418" i="1"/>
  <c r="V418" i="1"/>
  <c r="M418" i="1"/>
  <c r="W417" i="1"/>
  <c r="W419" i="1" s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W405" i="1"/>
  <c r="V405" i="1"/>
  <c r="M405" i="1"/>
  <c r="V401" i="1"/>
  <c r="U401" i="1"/>
  <c r="U400" i="1"/>
  <c r="W399" i="1"/>
  <c r="W400" i="1" s="1"/>
  <c r="V399" i="1"/>
  <c r="V400" i="1" s="1"/>
  <c r="M399" i="1"/>
  <c r="V397" i="1"/>
  <c r="U397" i="1"/>
  <c r="U396" i="1"/>
  <c r="W395" i="1"/>
  <c r="W396" i="1" s="1"/>
  <c r="V395" i="1"/>
  <c r="V396" i="1" s="1"/>
  <c r="M395" i="1"/>
  <c r="U393" i="1"/>
  <c r="U392" i="1"/>
  <c r="W391" i="1"/>
  <c r="V391" i="1"/>
  <c r="M391" i="1"/>
  <c r="W390" i="1"/>
  <c r="V390" i="1"/>
  <c r="M390" i="1"/>
  <c r="V389" i="1"/>
  <c r="W389" i="1" s="1"/>
  <c r="M389" i="1"/>
  <c r="W388" i="1"/>
  <c r="V388" i="1"/>
  <c r="V387" i="1"/>
  <c r="W387" i="1" s="1"/>
  <c r="M387" i="1"/>
  <c r="V386" i="1"/>
  <c r="W386" i="1" s="1"/>
  <c r="M386" i="1"/>
  <c r="W385" i="1"/>
  <c r="V385" i="1"/>
  <c r="M385" i="1"/>
  <c r="V383" i="1"/>
  <c r="U383" i="1"/>
  <c r="V382" i="1"/>
  <c r="U382" i="1"/>
  <c r="W381" i="1"/>
  <c r="V381" i="1"/>
  <c r="M381" i="1"/>
  <c r="W380" i="1"/>
  <c r="W382" i="1" s="1"/>
  <c r="V380" i="1"/>
  <c r="M380" i="1"/>
  <c r="V377" i="1"/>
  <c r="U377" i="1"/>
  <c r="U376" i="1"/>
  <c r="W375" i="1"/>
  <c r="W376" i="1" s="1"/>
  <c r="V375" i="1"/>
  <c r="V376" i="1" s="1"/>
  <c r="U373" i="1"/>
  <c r="U372" i="1"/>
  <c r="V371" i="1"/>
  <c r="W371" i="1" s="1"/>
  <c r="M371" i="1"/>
  <c r="V370" i="1"/>
  <c r="M370" i="1"/>
  <c r="W369" i="1"/>
  <c r="V369" i="1"/>
  <c r="M369" i="1"/>
  <c r="V367" i="1"/>
  <c r="U367" i="1"/>
  <c r="V366" i="1"/>
  <c r="U366" i="1"/>
  <c r="W365" i="1"/>
  <c r="W366" i="1" s="1"/>
  <c r="V365" i="1"/>
  <c r="M365" i="1"/>
  <c r="V363" i="1"/>
  <c r="U363" i="1"/>
  <c r="V362" i="1"/>
  <c r="U362" i="1"/>
  <c r="W361" i="1"/>
  <c r="V361" i="1"/>
  <c r="M361" i="1"/>
  <c r="W360" i="1"/>
  <c r="V360" i="1"/>
  <c r="M360" i="1"/>
  <c r="W359" i="1"/>
  <c r="V359" i="1"/>
  <c r="M359" i="1"/>
  <c r="V358" i="1"/>
  <c r="W358" i="1" s="1"/>
  <c r="M358" i="1"/>
  <c r="U356" i="1"/>
  <c r="U355" i="1"/>
  <c r="V354" i="1"/>
  <c r="W354" i="1" s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M343" i="1"/>
  <c r="W342" i="1"/>
  <c r="V342" i="1"/>
  <c r="M342" i="1"/>
  <c r="V340" i="1"/>
  <c r="U340" i="1"/>
  <c r="V339" i="1"/>
  <c r="U339" i="1"/>
  <c r="W338" i="1"/>
  <c r="V338" i="1"/>
  <c r="M338" i="1"/>
  <c r="W337" i="1"/>
  <c r="W339" i="1" s="1"/>
  <c r="V337" i="1"/>
  <c r="M337" i="1"/>
  <c r="V333" i="1"/>
  <c r="U333" i="1"/>
  <c r="U332" i="1"/>
  <c r="W331" i="1"/>
  <c r="W332" i="1" s="1"/>
  <c r="V331" i="1"/>
  <c r="V332" i="1" s="1"/>
  <c r="M331" i="1"/>
  <c r="U329" i="1"/>
  <c r="U328" i="1"/>
  <c r="W327" i="1"/>
  <c r="V327" i="1"/>
  <c r="M327" i="1"/>
  <c r="V326" i="1"/>
  <c r="W326" i="1" s="1"/>
  <c r="M326" i="1"/>
  <c r="V325" i="1"/>
  <c r="W325" i="1" s="1"/>
  <c r="M325" i="1"/>
  <c r="W324" i="1"/>
  <c r="V324" i="1"/>
  <c r="M324" i="1"/>
  <c r="V322" i="1"/>
  <c r="U322" i="1"/>
  <c r="V321" i="1"/>
  <c r="U321" i="1"/>
  <c r="W320" i="1"/>
  <c r="V320" i="1"/>
  <c r="M320" i="1"/>
  <c r="W319" i="1"/>
  <c r="W321" i="1" s="1"/>
  <c r="V319" i="1"/>
  <c r="M319" i="1"/>
  <c r="U317" i="1"/>
  <c r="U316" i="1"/>
  <c r="W315" i="1"/>
  <c r="V315" i="1"/>
  <c r="M315" i="1"/>
  <c r="V314" i="1"/>
  <c r="W314" i="1" s="1"/>
  <c r="M314" i="1"/>
  <c r="V313" i="1"/>
  <c r="W313" i="1" s="1"/>
  <c r="M313" i="1"/>
  <c r="W312" i="1"/>
  <c r="V312" i="1"/>
  <c r="M312" i="1"/>
  <c r="V309" i="1"/>
  <c r="U309" i="1"/>
  <c r="V308" i="1"/>
  <c r="U308" i="1"/>
  <c r="W307" i="1"/>
  <c r="W308" i="1" s="1"/>
  <c r="V307" i="1"/>
  <c r="M307" i="1"/>
  <c r="V305" i="1"/>
  <c r="U305" i="1"/>
  <c r="V304" i="1"/>
  <c r="U304" i="1"/>
  <c r="W303" i="1"/>
  <c r="W304" i="1" s="1"/>
  <c r="V303" i="1"/>
  <c r="M303" i="1"/>
  <c r="V301" i="1"/>
  <c r="U301" i="1"/>
  <c r="V300" i="1"/>
  <c r="U300" i="1"/>
  <c r="W299" i="1"/>
  <c r="V299" i="1"/>
  <c r="M299" i="1"/>
  <c r="W298" i="1"/>
  <c r="W300" i="1" s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W288" i="1"/>
  <c r="V288" i="1"/>
  <c r="M288" i="1"/>
  <c r="W287" i="1"/>
  <c r="V287" i="1"/>
  <c r="M287" i="1"/>
  <c r="V283" i="1"/>
  <c r="U283" i="1"/>
  <c r="U282" i="1"/>
  <c r="W281" i="1"/>
  <c r="W282" i="1" s="1"/>
  <c r="V281" i="1"/>
  <c r="V282" i="1" s="1"/>
  <c r="M281" i="1"/>
  <c r="V279" i="1"/>
  <c r="U279" i="1"/>
  <c r="U278" i="1"/>
  <c r="W277" i="1"/>
  <c r="W278" i="1" s="1"/>
  <c r="V277" i="1"/>
  <c r="V278" i="1" s="1"/>
  <c r="M277" i="1"/>
  <c r="U275" i="1"/>
  <c r="U274" i="1"/>
  <c r="W273" i="1"/>
  <c r="V273" i="1"/>
  <c r="M273" i="1"/>
  <c r="V272" i="1"/>
  <c r="W272" i="1" s="1"/>
  <c r="M272" i="1"/>
  <c r="V271" i="1"/>
  <c r="M271" i="1"/>
  <c r="U269" i="1"/>
  <c r="U268" i="1"/>
  <c r="V267" i="1"/>
  <c r="V268" i="1" s="1"/>
  <c r="M267" i="1"/>
  <c r="U264" i="1"/>
  <c r="V263" i="1"/>
  <c r="U263" i="1"/>
  <c r="V262" i="1"/>
  <c r="M262" i="1"/>
  <c r="W261" i="1"/>
  <c r="V261" i="1"/>
  <c r="M261" i="1"/>
  <c r="U259" i="1"/>
  <c r="U258" i="1"/>
  <c r="W257" i="1"/>
  <c r="V257" i="1"/>
  <c r="M257" i="1"/>
  <c r="W256" i="1"/>
  <c r="V256" i="1"/>
  <c r="M256" i="1"/>
  <c r="V255" i="1"/>
  <c r="W255" i="1" s="1"/>
  <c r="M255" i="1"/>
  <c r="V254" i="1"/>
  <c r="W254" i="1" s="1"/>
  <c r="M254" i="1"/>
  <c r="W253" i="1"/>
  <c r="V253" i="1"/>
  <c r="W252" i="1"/>
  <c r="V252" i="1"/>
  <c r="M252" i="1"/>
  <c r="V251" i="1"/>
  <c r="V258" i="1" s="1"/>
  <c r="M251" i="1"/>
  <c r="U248" i="1"/>
  <c r="V247" i="1"/>
  <c r="U247" i="1"/>
  <c r="V246" i="1"/>
  <c r="W246" i="1" s="1"/>
  <c r="M246" i="1"/>
  <c r="W245" i="1"/>
  <c r="V245" i="1"/>
  <c r="M245" i="1"/>
  <c r="W244" i="1"/>
  <c r="W247" i="1" s="1"/>
  <c r="V244" i="1"/>
  <c r="V248" i="1" s="1"/>
  <c r="M244" i="1"/>
  <c r="U242" i="1"/>
  <c r="U241" i="1"/>
  <c r="W240" i="1"/>
  <c r="V240" i="1"/>
  <c r="M240" i="1"/>
  <c r="V239" i="1"/>
  <c r="W239" i="1" s="1"/>
  <c r="W238" i="1"/>
  <c r="V238" i="1"/>
  <c r="U236" i="1"/>
  <c r="U235" i="1"/>
  <c r="W234" i="1"/>
  <c r="V234" i="1"/>
  <c r="M234" i="1"/>
  <c r="V233" i="1"/>
  <c r="W233" i="1" s="1"/>
  <c r="M233" i="1"/>
  <c r="V232" i="1"/>
  <c r="W232" i="1" s="1"/>
  <c r="M232" i="1"/>
  <c r="W231" i="1"/>
  <c r="V231" i="1"/>
  <c r="M231" i="1"/>
  <c r="U229" i="1"/>
  <c r="U228" i="1"/>
  <c r="W227" i="1"/>
  <c r="V227" i="1"/>
  <c r="M227" i="1"/>
  <c r="W226" i="1"/>
  <c r="V226" i="1"/>
  <c r="M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0" i="1"/>
  <c r="U220" i="1"/>
  <c r="U219" i="1"/>
  <c r="W218" i="1"/>
  <c r="V218" i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V208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V184" i="1" s="1"/>
  <c r="V168" i="1"/>
  <c r="M168" i="1"/>
  <c r="U166" i="1"/>
  <c r="U165" i="1"/>
  <c r="V164" i="1"/>
  <c r="W164" i="1" s="1"/>
  <c r="M164" i="1"/>
  <c r="W163" i="1"/>
  <c r="V163" i="1"/>
  <c r="M163" i="1"/>
  <c r="V162" i="1"/>
  <c r="V166" i="1" s="1"/>
  <c r="M162" i="1"/>
  <c r="W161" i="1"/>
  <c r="V161" i="1"/>
  <c r="M161" i="1"/>
  <c r="U159" i="1"/>
  <c r="U158" i="1"/>
  <c r="V157" i="1"/>
  <c r="W157" i="1" s="1"/>
  <c r="M157" i="1"/>
  <c r="V156" i="1"/>
  <c r="U154" i="1"/>
  <c r="U153" i="1"/>
  <c r="W152" i="1"/>
  <c r="V152" i="1"/>
  <c r="M152" i="1"/>
  <c r="W151" i="1"/>
  <c r="W153" i="1" s="1"/>
  <c r="V151" i="1"/>
  <c r="V153" i="1" s="1"/>
  <c r="M151" i="1"/>
  <c r="U148" i="1"/>
  <c r="U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U136" i="1"/>
  <c r="U135" i="1"/>
  <c r="W134" i="1"/>
  <c r="V134" i="1"/>
  <c r="M134" i="1"/>
  <c r="V133" i="1"/>
  <c r="W133" i="1" s="1"/>
  <c r="M133" i="1"/>
  <c r="W132" i="1"/>
  <c r="W135" i="1" s="1"/>
  <c r="V132" i="1"/>
  <c r="M132" i="1"/>
  <c r="U128" i="1"/>
  <c r="U127" i="1"/>
  <c r="W126" i="1"/>
  <c r="V126" i="1"/>
  <c r="M126" i="1"/>
  <c r="V125" i="1"/>
  <c r="W125" i="1" s="1"/>
  <c r="M125" i="1"/>
  <c r="W124" i="1"/>
  <c r="V124" i="1"/>
  <c r="M124" i="1"/>
  <c r="V123" i="1"/>
  <c r="F474" i="1" s="1"/>
  <c r="M123" i="1"/>
  <c r="U120" i="1"/>
  <c r="U119" i="1"/>
  <c r="V118" i="1"/>
  <c r="W118" i="1" s="1"/>
  <c r="V117" i="1"/>
  <c r="W117" i="1" s="1"/>
  <c r="M117" i="1"/>
  <c r="W116" i="1"/>
  <c r="V116" i="1"/>
  <c r="W115" i="1"/>
  <c r="V115" i="1"/>
  <c r="M115" i="1"/>
  <c r="V114" i="1"/>
  <c r="V119" i="1" s="1"/>
  <c r="M114" i="1"/>
  <c r="U112" i="1"/>
  <c r="U111" i="1"/>
  <c r="V110" i="1"/>
  <c r="W110" i="1" s="1"/>
  <c r="V109" i="1"/>
  <c r="W109" i="1" s="1"/>
  <c r="M109" i="1"/>
  <c r="W108" i="1"/>
  <c r="V108" i="1"/>
  <c r="W107" i="1"/>
  <c r="V107" i="1"/>
  <c r="W106" i="1"/>
  <c r="V106" i="1"/>
  <c r="W105" i="1"/>
  <c r="V105" i="1"/>
  <c r="M105" i="1"/>
  <c r="V104" i="1"/>
  <c r="W104" i="1" s="1"/>
  <c r="M104" i="1"/>
  <c r="W103" i="1"/>
  <c r="V103" i="1"/>
  <c r="W102" i="1"/>
  <c r="W111" i="1" s="1"/>
  <c r="V102" i="1"/>
  <c r="V111" i="1" s="1"/>
  <c r="U100" i="1"/>
  <c r="U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W99" i="1" s="1"/>
  <c r="M90" i="1"/>
  <c r="U88" i="1"/>
  <c r="U87" i="1"/>
  <c r="V86" i="1"/>
  <c r="W86" i="1" s="1"/>
  <c r="M86" i="1"/>
  <c r="W85" i="1"/>
  <c r="V85" i="1"/>
  <c r="M85" i="1"/>
  <c r="V84" i="1"/>
  <c r="W84" i="1" s="1"/>
  <c r="V83" i="1"/>
  <c r="W83" i="1" s="1"/>
  <c r="V82" i="1"/>
  <c r="W82" i="1" s="1"/>
  <c r="M82" i="1"/>
  <c r="W81" i="1"/>
  <c r="V81" i="1"/>
  <c r="V87" i="1" s="1"/>
  <c r="U79" i="1"/>
  <c r="U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U52" i="1"/>
  <c r="U51" i="1"/>
  <c r="V50" i="1"/>
  <c r="W50" i="1" s="1"/>
  <c r="M50" i="1"/>
  <c r="W49" i="1"/>
  <c r="W51" i="1" s="1"/>
  <c r="V49" i="1"/>
  <c r="V51" i="1" s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V24" i="1"/>
  <c r="U24" i="1"/>
  <c r="U464" i="1" s="1"/>
  <c r="U23" i="1"/>
  <c r="U468" i="1" s="1"/>
  <c r="V22" i="1"/>
  <c r="M22" i="1"/>
  <c r="H10" i="1"/>
  <c r="H9" i="1"/>
  <c r="A9" i="1"/>
  <c r="J9" i="1" s="1"/>
  <c r="D7" i="1"/>
  <c r="N6" i="1"/>
  <c r="M2" i="1"/>
  <c r="W59" i="1" l="1"/>
  <c r="W87" i="1"/>
  <c r="W147" i="1"/>
  <c r="A10" i="1"/>
  <c r="B474" i="1"/>
  <c r="V465" i="1"/>
  <c r="V52" i="1"/>
  <c r="V59" i="1"/>
  <c r="E474" i="1"/>
  <c r="V79" i="1"/>
  <c r="V88" i="1"/>
  <c r="V100" i="1"/>
  <c r="V120" i="1"/>
  <c r="V135" i="1"/>
  <c r="V159" i="1"/>
  <c r="W156" i="1"/>
  <c r="W158" i="1" s="1"/>
  <c r="V165" i="1"/>
  <c r="W208" i="1"/>
  <c r="W235" i="1"/>
  <c r="V241" i="1"/>
  <c r="V264" i="1"/>
  <c r="W262" i="1"/>
  <c r="W263" i="1" s="1"/>
  <c r="V274" i="1"/>
  <c r="W271" i="1"/>
  <c r="W274" i="1" s="1"/>
  <c r="W295" i="1"/>
  <c r="W316" i="1"/>
  <c r="W328" i="1"/>
  <c r="V356" i="1"/>
  <c r="W343" i="1"/>
  <c r="W355" i="1" s="1"/>
  <c r="V372" i="1"/>
  <c r="W370" i="1"/>
  <c r="W372" i="1" s="1"/>
  <c r="W392" i="1"/>
  <c r="Q474" i="1"/>
  <c r="W424" i="1"/>
  <c r="W428" i="1" s="1"/>
  <c r="D474" i="1"/>
  <c r="F9" i="1"/>
  <c r="F10" i="1"/>
  <c r="W22" i="1"/>
  <c r="W23" i="1" s="1"/>
  <c r="W26" i="1"/>
  <c r="W32" i="1" s="1"/>
  <c r="V33" i="1"/>
  <c r="V464" i="1" s="1"/>
  <c r="W63" i="1"/>
  <c r="W78" i="1" s="1"/>
  <c r="V78" i="1"/>
  <c r="V99" i="1"/>
  <c r="W114" i="1"/>
  <c r="W119" i="1" s="1"/>
  <c r="V128" i="1"/>
  <c r="V147" i="1"/>
  <c r="V148" i="1"/>
  <c r="V158" i="1"/>
  <c r="W162" i="1"/>
  <c r="W165" i="1" s="1"/>
  <c r="V185" i="1"/>
  <c r="W168" i="1"/>
  <c r="W219" i="1"/>
  <c r="V229" i="1"/>
  <c r="W241" i="1"/>
  <c r="V242" i="1"/>
  <c r="V275" i="1"/>
  <c r="V296" i="1"/>
  <c r="V373" i="1"/>
  <c r="W414" i="1"/>
  <c r="R474" i="1"/>
  <c r="V440" i="1"/>
  <c r="V441" i="1"/>
  <c r="W438" i="1"/>
  <c r="W440" i="1" s="1"/>
  <c r="V452" i="1"/>
  <c r="V458" i="1"/>
  <c r="V457" i="1"/>
  <c r="S474" i="1"/>
  <c r="V463" i="1"/>
  <c r="W461" i="1"/>
  <c r="W462" i="1" s="1"/>
  <c r="H474" i="1"/>
  <c r="V112" i="1"/>
  <c r="V127" i="1"/>
  <c r="V269" i="1"/>
  <c r="W267" i="1"/>
  <c r="W268" i="1" s="1"/>
  <c r="V393" i="1"/>
  <c r="V415" i="1"/>
  <c r="V466" i="1"/>
  <c r="L474" i="1"/>
  <c r="V23" i="1"/>
  <c r="C474" i="1"/>
  <c r="W123" i="1"/>
  <c r="W127" i="1" s="1"/>
  <c r="G474" i="1"/>
  <c r="V136" i="1"/>
  <c r="I474" i="1"/>
  <c r="V154" i="1"/>
  <c r="W169" i="1"/>
  <c r="V189" i="1"/>
  <c r="V190" i="1"/>
  <c r="W187" i="1"/>
  <c r="W189" i="1" s="1"/>
  <c r="J474" i="1"/>
  <c r="V209" i="1"/>
  <c r="W228" i="1"/>
  <c r="V228" i="1"/>
  <c r="V235" i="1"/>
  <c r="V236" i="1"/>
  <c r="K474" i="1"/>
  <c r="W251" i="1"/>
  <c r="W258" i="1" s="1"/>
  <c r="V259" i="1"/>
  <c r="M474" i="1"/>
  <c r="N474" i="1"/>
  <c r="V317" i="1"/>
  <c r="V328" i="1"/>
  <c r="V329" i="1"/>
  <c r="O474" i="1"/>
  <c r="V355" i="1"/>
  <c r="W362" i="1"/>
  <c r="V392" i="1"/>
  <c r="V434" i="1"/>
  <c r="W432" i="1"/>
  <c r="W433" i="1" s="1"/>
  <c r="V453" i="1"/>
  <c r="P474" i="1"/>
  <c r="V295" i="1"/>
  <c r="V316" i="1"/>
  <c r="V414" i="1"/>
  <c r="W455" i="1"/>
  <c r="W457" i="1" s="1"/>
  <c r="V467" i="1" l="1"/>
  <c r="V468" i="1"/>
  <c r="W184" i="1"/>
  <c r="W469" i="1" s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<sst xmlns="http://schemas.openxmlformats.org/spreadsheetml/2006/main" count="1677" uniqueCount="631">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</sst>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630</v>
      </c>
      <c r="I5" s="321"/>
      <c r="J5" s="321"/>
      <c r="K5" s="319"/>
      <c r="M5" s="25" t="s">
        <v>10</v>
      </c>
      <c r="N5" s="322">
        <v>45211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Четверг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0.45833333333333331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1"/>
      <c r="Y20" s="301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2"/>
      <c r="Y38" s="302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6">
        <v>4607091388282</v>
      </c>
      <c r="E39" s="33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2"/>
      <c r="Y42" s="302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6">
        <v>4607091389111</v>
      </c>
      <c r="E43" s="33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9"/>
      <c r="Y46" s="49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1"/>
      <c r="Y47" s="301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6">
        <v>4680115881440</v>
      </c>
      <c r="E49" s="33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6">
        <v>4680115881433</v>
      </c>
      <c r="E50" s="33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1"/>
      <c r="Y53" s="301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6">
        <v>4680115881426</v>
      </c>
      <c r="E55" s="33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88"/>
      <c r="O55" s="388"/>
      <c r="P55" s="388"/>
      <c r="Q55" s="33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IFERROR(SUM(U55:U58),"0")</f>
        <v>0</v>
      </c>
      <c r="V60" s="308">
        <f>IFERROR(SUM(V55:V58),"0")</f>
        <v>0</v>
      </c>
      <c r="W60" s="38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1"/>
      <c r="Y61" s="301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2"/>
      <c r="Y62" s="302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6">
        <v>4607091382945</v>
      </c>
      <c r="E63" s="33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407" t="s">
        <v>113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6">
        <v>4680115882133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6">
        <v>4607091382952</v>
      </c>
      <c r="E67" s="33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6">
        <v>4680115882539</v>
      </c>
      <c r="E68" s="33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6">
        <v>4607091385687</v>
      </c>
      <c r="E69" s="33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6">
        <v>4607091384604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6">
        <v>4680115880283</v>
      </c>
      <c r="E71" s="33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6">
        <v>4680115881518</v>
      </c>
      <c r="E72" s="33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6">
        <v>4680115881303</v>
      </c>
      <c r="E73" s="33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6">
        <v>4607091388466</v>
      </c>
      <c r="E74" s="33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6">
        <v>4680115880269</v>
      </c>
      <c r="E75" s="33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6">
        <v>4680115880429</v>
      </c>
      <c r="E76" s="33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6">
        <v>4680115881457</v>
      </c>
      <c r="E77" s="33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8" t="s">
        <v>63</v>
      </c>
      <c r="U79" s="308">
        <f>IFERROR(SUM(U63:U77),"0")</f>
        <v>0</v>
      </c>
      <c r="V79" s="308">
        <f>IFERROR(SUM(V63:V77),"0")</f>
        <v>0</v>
      </c>
      <c r="W79" s="38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2"/>
      <c r="Y80" s="302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6">
        <v>4607091384789</v>
      </c>
      <c r="E81" s="33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422" t="s">
        <v>146</v>
      </c>
      <c r="N81" s="388"/>
      <c r="O81" s="388"/>
      <c r="P81" s="388"/>
      <c r="Q81" s="33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6">
        <v>4680115881488</v>
      </c>
      <c r="E82" s="33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6">
        <v>4607091384765</v>
      </c>
      <c r="E83" s="33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424" t="s">
        <v>151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6">
        <v>4680115882775</v>
      </c>
      <c r="E84" s="33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425" t="s">
        <v>154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6">
        <v>4680115880658</v>
      </c>
      <c r="E85" s="33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6">
        <v>4607091381962</v>
      </c>
      <c r="E86" s="33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2"/>
      <c r="Y89" s="302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86">
        <v>4607091387667</v>
      </c>
      <c r="E90" s="33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86">
        <v>4607091387636</v>
      </c>
      <c r="E91" s="33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86">
        <v>4607091384727</v>
      </c>
      <c r="E92" s="33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86">
        <v>4607091386745</v>
      </c>
      <c r="E93" s="33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86">
        <v>4607091382426</v>
      </c>
      <c r="E94" s="33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86">
        <v>4607091386547</v>
      </c>
      <c r="E95" s="33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86">
        <v>4607091384703</v>
      </c>
      <c r="E96" s="33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86">
        <v>4607091384734</v>
      </c>
      <c r="E97" s="33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86">
        <v>4607091382464</v>
      </c>
      <c r="E98" s="33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2"/>
      <c r="Y101" s="302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86">
        <v>4607091386967</v>
      </c>
      <c r="E102" s="33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437" t="s">
        <v>179</v>
      </c>
      <c r="N102" s="388"/>
      <c r="O102" s="388"/>
      <c r="P102" s="388"/>
      <c r="Q102" s="33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86">
        <v>4607091386967</v>
      </c>
      <c r="E103" s="33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438" t="s">
        <v>181</v>
      </c>
      <c r="N103" s="388"/>
      <c r="O103" s="388"/>
      <c r="P103" s="388"/>
      <c r="Q103" s="33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86">
        <v>4607091385304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86">
        <v>4607091386264</v>
      </c>
      <c r="E105" s="33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86">
        <v>4607091385731</v>
      </c>
      <c r="E106" s="33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441" t="s">
        <v>188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86">
        <v>4680115880214</v>
      </c>
      <c r="E107" s="33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442" t="s">
        <v>191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86">
        <v>4680115880894</v>
      </c>
      <c r="E108" s="33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443" t="s">
        <v>194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86">
        <v>4607091385427</v>
      </c>
      <c r="E109" s="33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86">
        <v>4680115882645</v>
      </c>
      <c r="E110" s="33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445" t="s">
        <v>199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0</v>
      </c>
      <c r="V111" s="308">
        <f>IFERROR(V102/H102,"0")+IFERROR(V103/H103,"0")+IFERROR(V104/H104,"0")+IFERROR(V105/H105,"0")+IFERROR(V106/H106,"0")+IFERROR(V107/H107,"0")+IFERROR(V108/H108,"0")+IFERROR(V109/H109,"0")+IFERROR(V110/H110,"0")</f>
        <v>0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IFERROR(SUM(U102:U110),"0")</f>
        <v>0</v>
      </c>
      <c r="V112" s="308">
        <f>IFERROR(SUM(V102:V110),"0")</f>
        <v>0</v>
      </c>
      <c r="W112" s="38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2"/>
      <c r="Y113" s="302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86">
        <v>4680115882652</v>
      </c>
      <c r="E116" s="33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448" t="s">
        <v>207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86">
        <v>4680115880238</v>
      </c>
      <c r="E117" s="33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86">
        <v>4680115881464</v>
      </c>
      <c r="E118" s="33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450" t="s">
        <v>212</v>
      </c>
      <c r="N118" s="388"/>
      <c r="O118" s="388"/>
      <c r="P118" s="388"/>
      <c r="Q118" s="33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2"/>
      <c r="Y122" s="302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86">
        <v>4607091385168</v>
      </c>
      <c r="E123" s="33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86">
        <v>4607091383256</v>
      </c>
      <c r="E124" s="33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86">
        <v>4607091385748</v>
      </c>
      <c r="E125" s="33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86">
        <v>4607091384581</v>
      </c>
      <c r="E126" s="33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8" t="s">
        <v>63</v>
      </c>
      <c r="U128" s="308">
        <f>IFERROR(SUM(U123:U126),"0")</f>
        <v>0</v>
      </c>
      <c r="V128" s="308">
        <f>IFERROR(SUM(V123:V126),"0")</f>
        <v>0</v>
      </c>
      <c r="W128" s="38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9"/>
      <c r="Y129" s="49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2"/>
      <c r="Y131" s="302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86">
        <v>4607091383423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86">
        <v>4607091381405</v>
      </c>
      <c r="E133" s="33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86">
        <v>4607091386516</v>
      </c>
      <c r="E134" s="33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2"/>
      <c r="Y138" s="302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86">
        <v>4680115880993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86">
        <v>4680115881761</v>
      </c>
      <c r="E140" s="33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86">
        <v>4680115881563</v>
      </c>
      <c r="E141" s="33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86">
        <v>4680115880986</v>
      </c>
      <c r="E142" s="33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86">
        <v>4680115880207</v>
      </c>
      <c r="E143" s="33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86">
        <v>4680115881785</v>
      </c>
      <c r="E144" s="33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86">
        <v>4680115881679</v>
      </c>
      <c r="E145" s="33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86">
        <v>4680115880191</v>
      </c>
      <c r="E146" s="33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2"/>
      <c r="Y150" s="302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86">
        <v>4680115881402</v>
      </c>
      <c r="E151" s="33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86">
        <v>4680115881396</v>
      </c>
      <c r="E152" s="33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2"/>
      <c r="Y155" s="302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86">
        <v>4680115882935</v>
      </c>
      <c r="E156" s="33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68" t="s">
        <v>254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86">
        <v>4680115880764</v>
      </c>
      <c r="E157" s="33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2"/>
      <c r="Y160" s="302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86">
        <v>4680115882683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300</v>
      </c>
      <c r="V161" s="307">
        <f>IFERROR(IF(U161="",0,CEILING((U161/$H161),1)*$H161),"")</f>
        <v>302.40000000000003</v>
      </c>
      <c r="W161" s="37">
        <f>IFERROR(IF(V161=0,"",ROUNDUP(V161/H161,0)*0.00937),"")</f>
        <v>0.52471999999999996</v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86">
        <v>4680115882690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300</v>
      </c>
      <c r="V162" s="307">
        <f>IFERROR(IF(U162="",0,CEILING((U162/$H162),1)*$H162),"")</f>
        <v>302.40000000000003</v>
      </c>
      <c r="W162" s="37">
        <f>IFERROR(IF(V162=0,"",ROUNDUP(V162/H162,0)*0.00937),"")</f>
        <v>0.52471999999999996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86">
        <v>4680115882669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300</v>
      </c>
      <c r="V163" s="307">
        <f>IFERROR(IF(U163="",0,CEILING((U163/$H163),1)*$H163),"")</f>
        <v>302.40000000000003</v>
      </c>
      <c r="W163" s="37">
        <f>IFERROR(IF(V163=0,"",ROUNDUP(V163/H163,0)*0.00937),"")</f>
        <v>0.52471999999999996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86">
        <v>4680115882676</v>
      </c>
      <c r="E164" s="33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5"/>
      <c r="S164" s="35"/>
      <c r="T164" s="36" t="s">
        <v>63</v>
      </c>
      <c r="U164" s="306">
        <v>300</v>
      </c>
      <c r="V164" s="307">
        <f>IFERROR(IF(U164="",0,CEILING((U164/$H164),1)*$H164),"")</f>
        <v>302.40000000000003</v>
      </c>
      <c r="W164" s="37">
        <f>IFERROR(IF(V164=0,"",ROUNDUP(V164/H164,0)*0.00937),"")</f>
        <v>0.52471999999999996</v>
      </c>
      <c r="X164" s="57"/>
      <c r="Y164" s="58"/>
      <c r="AC164" s="59"/>
      <c r="AZ164" s="142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65</v>
      </c>
      <c r="U165" s="308">
        <f>IFERROR(U161/H161,"0")+IFERROR(U162/H162,"0")+IFERROR(U163/H163,"0")+IFERROR(U164/H164,"0")</f>
        <v>222.2222222222222</v>
      </c>
      <c r="V165" s="308">
        <f>IFERROR(V161/H161,"0")+IFERROR(V162/H162,"0")+IFERROR(V163/H163,"0")+IFERROR(V164/H164,"0")</f>
        <v>224</v>
      </c>
      <c r="W165" s="308">
        <f>IFERROR(IF(W161="",0,W161),"0")+IFERROR(IF(W162="",0,W162),"0")+IFERROR(IF(W163="",0,W163),"0")+IFERROR(IF(W164="",0,W164),"0")</f>
        <v>2.0988799999999999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8" t="s">
        <v>63</v>
      </c>
      <c r="U166" s="308">
        <f>IFERROR(SUM(U161:U164),"0")</f>
        <v>1200</v>
      </c>
      <c r="V166" s="308">
        <f>IFERROR(SUM(V161:V164),"0")</f>
        <v>1209.6000000000001</v>
      </c>
      <c r="W166" s="38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2"/>
      <c r="Y167" s="302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86">
        <v>4680115881556</v>
      </c>
      <c r="E168" s="33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86">
        <v>4680115880573</v>
      </c>
      <c r="E169" s="33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75" t="s">
        <v>269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86">
        <v>4680115881594</v>
      </c>
      <c r="E170" s="33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86">
        <v>4680115881587</v>
      </c>
      <c r="E171" s="33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86">
        <v>4680115880962</v>
      </c>
      <c r="E172" s="33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86">
        <v>4680115881617</v>
      </c>
      <c r="E173" s="33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86">
        <v>4680115881228</v>
      </c>
      <c r="E174" s="33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86">
        <v>4680115881037</v>
      </c>
      <c r="E175" s="33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86">
        <v>4680115881211</v>
      </c>
      <c r="E176" s="33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86">
        <v>4680115881020</v>
      </c>
      <c r="E177" s="33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86">
        <v>4680115882195</v>
      </c>
      <c r="E178" s="33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2"/>
      <c r="Y186" s="302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1"/>
      <c r="Y191" s="301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2"/>
      <c r="Y192" s="302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2"/>
      <c r="Y210" s="302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2"/>
      <c r="Y214" s="302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2"/>
      <c r="Y221" s="302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600</v>
      </c>
      <c r="V222" s="307">
        <f t="shared" ref="V222:V227" si="12">IFERROR(IF(U222="",0,CEILING((U222/$H222),1)*$H222),"")</f>
        <v>607.5</v>
      </c>
      <c r="W222" s="37">
        <f>IFERROR(IF(V222=0,"",ROUNDUP(V222/H222,0)*0.02175),"")</f>
        <v>1.6312499999999999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74.074074074074076</v>
      </c>
      <c r="V228" s="308">
        <f>IFERROR(V222/H222,"0")+IFERROR(V223/H223,"0")+IFERROR(V224/H224,"0")+IFERROR(V225/H225,"0")+IFERROR(V226/H226,"0")+IFERROR(V227/H227,"0")</f>
        <v>75</v>
      </c>
      <c r="W228" s="308">
        <f>IFERROR(IF(W222="",0,W222),"0")+IFERROR(IF(W223="",0,W223),"0")+IFERROR(IF(W224="",0,W224),"0")+IFERROR(IF(W225="",0,W225),"0")+IFERROR(IF(W226="",0,W226),"0")+IFERROR(IF(W227="",0,W227),"0")</f>
        <v>1.6312499999999999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600</v>
      </c>
      <c r="V229" s="308">
        <f>IFERROR(SUM(V222:V227),"0")</f>
        <v>607.5</v>
      </c>
      <c r="W229" s="38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2"/>
      <c r="Y230" s="302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2"/>
      <c r="Y237" s="302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363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366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2"/>
      <c r="Y243" s="302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1"/>
      <c r="Y249" s="301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2"/>
      <c r="Y250" s="302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86">
        <v>4607091387452</v>
      </c>
      <c r="E253" s="33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530" t="s">
        <v>383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2"/>
      <c r="Y260" s="302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1"/>
      <c r="Y265" s="301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2"/>
      <c r="Y266" s="302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86">
        <v>4607091383836</v>
      </c>
      <c r="E267" s="33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2"/>
      <c r="Y270" s="302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86">
        <v>4607091387919</v>
      </c>
      <c r="E271" s="33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86">
        <v>4607091383942</v>
      </c>
      <c r="E272" s="33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86">
        <v>4607091383959</v>
      </c>
      <c r="E273" s="33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8" t="s">
        <v>65</v>
      </c>
      <c r="U274" s="308">
        <f>IFERROR(U271/H271,"0")+IFERROR(U272/H272,"0")+IFERROR(U273/H273,"0")</f>
        <v>0</v>
      </c>
      <c r="V274" s="308">
        <f>IFERROR(V271/H271,"0")+IFERROR(V272/H272,"0")+IFERROR(V273/H273,"0")</f>
        <v>0</v>
      </c>
      <c r="W274" s="308">
        <f>IFERROR(IF(W271="",0,W271),"0")+IFERROR(IF(W272="",0,W272),"0")+IFERROR(IF(W273="",0,W273),"0")</f>
        <v>0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63</v>
      </c>
      <c r="U275" s="308">
        <f>IFERROR(SUM(U271:U273),"0")</f>
        <v>0</v>
      </c>
      <c r="V275" s="308">
        <f>IFERROR(SUM(V271:V273),"0")</f>
        <v>0</v>
      </c>
      <c r="W275" s="38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2"/>
      <c r="Y276" s="302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86">
        <v>4607091388831</v>
      </c>
      <c r="E277" s="33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2"/>
      <c r="Y280" s="302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86">
        <v>4607091383102</v>
      </c>
      <c r="E281" s="33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9"/>
      <c r="Y284" s="49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01"/>
      <c r="Y285" s="301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86">
        <v>4607091383997</v>
      </c>
      <c r="E287" s="33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1200</v>
      </c>
      <c r="V288" s="307">
        <f t="shared" si="14"/>
        <v>1200</v>
      </c>
      <c r="W288" s="37">
        <f>IFERROR(IF(V288=0,"",ROUNDUP(V288/H288,0)*0.02175),"")</f>
        <v>1.7399999999999998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86">
        <v>4607091384130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86">
        <v>4607091384147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548" t="s">
        <v>419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86">
        <v>4607091384154</v>
      </c>
      <c r="E293" s="33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86">
        <v>4607091384161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80</v>
      </c>
      <c r="V295" s="308">
        <f>IFERROR(V287/H287,"0")+IFERROR(V288/H288,"0")+IFERROR(V289/H289,"0")+IFERROR(V290/H290,"0")+IFERROR(V291/H291,"0")+IFERROR(V292/H292,"0")+IFERROR(V293/H293,"0")+IFERROR(V294/H294,"0")</f>
        <v>80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1.7399999999999998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63</v>
      </c>
      <c r="U296" s="308">
        <f>IFERROR(SUM(U287:U294),"0")</f>
        <v>1200</v>
      </c>
      <c r="V296" s="308">
        <f>IFERROR(SUM(V287:V294),"0")</f>
        <v>1200</v>
      </c>
      <c r="W296" s="38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2"/>
      <c r="Y297" s="302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86">
        <v>4607091383980</v>
      </c>
      <c r="E298" s="33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5"/>
      <c r="S298" s="35"/>
      <c r="T298" s="36" t="s">
        <v>63</v>
      </c>
      <c r="U298" s="306">
        <v>1200</v>
      </c>
      <c r="V298" s="307">
        <f>IFERROR(IF(U298="",0,CEILING((U298/$H298),1)*$H298),"")</f>
        <v>1200</v>
      </c>
      <c r="W298" s="37">
        <f>IFERROR(IF(V298=0,"",ROUNDUP(V298/H298,0)*0.02175),"")</f>
        <v>1.7399999999999998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86">
        <v>4607091384178</v>
      </c>
      <c r="E299" s="33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8" t="s">
        <v>65</v>
      </c>
      <c r="U300" s="308">
        <f>IFERROR(U298/H298,"0")+IFERROR(U299/H299,"0")</f>
        <v>80</v>
      </c>
      <c r="V300" s="308">
        <f>IFERROR(V298/H298,"0")+IFERROR(V299/H299,"0")</f>
        <v>80</v>
      </c>
      <c r="W300" s="308">
        <f>IFERROR(IF(W298="",0,W298),"0")+IFERROR(IF(W299="",0,W299),"0")</f>
        <v>1.7399999999999998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63</v>
      </c>
      <c r="U301" s="308">
        <f>IFERROR(SUM(U298:U299),"0")</f>
        <v>1200</v>
      </c>
      <c r="V301" s="308">
        <f>IFERROR(SUM(V298:V299),"0")</f>
        <v>1200</v>
      </c>
      <c r="W301" s="38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2"/>
      <c r="Y302" s="302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86">
        <v>4607091384260</v>
      </c>
      <c r="E303" s="33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2"/>
      <c r="Y306" s="302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86">
        <v>4607091384673</v>
      </c>
      <c r="E307" s="33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01"/>
      <c r="Y310" s="301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2"/>
      <c r="Y311" s="302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86">
        <v>4607091384185</v>
      </c>
      <c r="E312" s="33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86">
        <v>4607091384192</v>
      </c>
      <c r="E313" s="33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86">
        <v>4680115881907</v>
      </c>
      <c r="E314" s="33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86">
        <v>4607091384680</v>
      </c>
      <c r="E315" s="33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2"/>
      <c r="Y318" s="302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86">
        <v>4607091384802</v>
      </c>
      <c r="E319" s="33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86">
        <v>4607091384826</v>
      </c>
      <c r="E320" s="33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2"/>
      <c r="Y323" s="302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86">
        <v>4607091384246</v>
      </c>
      <c r="E324" s="33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86">
        <v>4680115881976</v>
      </c>
      <c r="E325" s="33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86">
        <v>4607091384253</v>
      </c>
      <c r="E326" s="33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86">
        <v>4680115881969</v>
      </c>
      <c r="E327" s="33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2"/>
      <c r="Y330" s="302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86">
        <v>4607091389357</v>
      </c>
      <c r="E331" s="33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9"/>
      <c r="Y334" s="49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2"/>
      <c r="Y336" s="302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86">
        <v>4607091389708</v>
      </c>
      <c r="E337" s="33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86">
        <v>4607091389692</v>
      </c>
      <c r="E338" s="33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2"/>
      <c r="Y341" s="302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86">
        <v>4607091389753</v>
      </c>
      <c r="E342" s="33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86">
        <v>4607091389760</v>
      </c>
      <c r="E343" s="33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86">
        <v>4607091389746</v>
      </c>
      <c r="E344" s="33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86">
        <v>4680115882928</v>
      </c>
      <c r="E345" s="33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86">
        <v>4680115883147</v>
      </c>
      <c r="E346" s="33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86">
        <v>4607091384338</v>
      </c>
      <c r="E347" s="33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86">
        <v>4680115883154</v>
      </c>
      <c r="E348" s="33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86">
        <v>4607091389524</v>
      </c>
      <c r="E349" s="33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86">
        <v>4680115883161</v>
      </c>
      <c r="E350" s="33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86">
        <v>4607091384345</v>
      </c>
      <c r="E351" s="33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86">
        <v>4680115883178</v>
      </c>
      <c r="E352" s="33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86">
        <v>4607091389531</v>
      </c>
      <c r="E353" s="33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86">
        <v>4680115883185</v>
      </c>
      <c r="E354" s="33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580" t="s">
        <v>487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0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8" t="s">
        <v>63</v>
      </c>
      <c r="U356" s="308">
        <f>IFERROR(SUM(U342:U354),"0")</f>
        <v>0</v>
      </c>
      <c r="V356" s="308">
        <f>IFERROR(SUM(V342:V354),"0")</f>
        <v>0</v>
      </c>
      <c r="W356" s="38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2"/>
      <c r="Y357" s="302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86">
        <v>4607091389685</v>
      </c>
      <c r="E358" s="33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86">
        <v>4607091389654</v>
      </c>
      <c r="E359" s="33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86">
        <v>4607091384352</v>
      </c>
      <c r="E360" s="33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86">
        <v>4607091389661</v>
      </c>
      <c r="E361" s="33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2"/>
      <c r="Y364" s="302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86">
        <v>4680115881648</v>
      </c>
      <c r="E365" s="33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2"/>
      <c r="Y368" s="302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86">
        <v>4680115883017</v>
      </c>
      <c r="E369" s="33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86">
        <v>4680115883031</v>
      </c>
      <c r="E370" s="33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86">
        <v>4680115883024</v>
      </c>
      <c r="E371" s="33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2"/>
      <c r="Y374" s="302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86">
        <v>4680115882997</v>
      </c>
      <c r="E375" s="33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589" t="s">
        <v>507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01"/>
      <c r="Y378" s="301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2"/>
      <c r="Y379" s="302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86">
        <v>4607091389388</v>
      </c>
      <c r="E380" s="33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86">
        <v>4607091389364</v>
      </c>
      <c r="E381" s="33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2"/>
      <c r="Y384" s="302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86">
        <v>4607091389739</v>
      </c>
      <c r="E385" s="33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86">
        <v>4680115883048</v>
      </c>
      <c r="E386" s="33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86">
        <v>4607091389425</v>
      </c>
      <c r="E387" s="33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86">
        <v>4680115882911</v>
      </c>
      <c r="E388" s="33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595" t="s">
        <v>521</v>
      </c>
      <c r="N388" s="388"/>
      <c r="O388" s="388"/>
      <c r="P388" s="388"/>
      <c r="Q388" s="33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86">
        <v>4680115880771</v>
      </c>
      <c r="E389" s="33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86">
        <v>4607091389500</v>
      </c>
      <c r="E390" s="33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86">
        <v>4680115881983</v>
      </c>
      <c r="E391" s="33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2"/>
      <c r="Y394" s="302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86">
        <v>4680115883000</v>
      </c>
      <c r="E395" s="33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2"/>
      <c r="Y398" s="302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86">
        <v>4680115882980</v>
      </c>
      <c r="E399" s="33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9"/>
      <c r="Y402" s="49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2"/>
      <c r="Y404" s="302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86">
        <v>4607091389067</v>
      </c>
      <c r="E405" s="33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86">
        <v>4607091383522</v>
      </c>
      <c r="E406" s="33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86">
        <v>4607091384437</v>
      </c>
      <c r="E407" s="33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86">
        <v>4607091389104</v>
      </c>
      <c r="E408" s="33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86">
        <v>4680115880603</v>
      </c>
      <c r="E409" s="33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86">
        <v>4607091389999</v>
      </c>
      <c r="E410" s="33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86">
        <v>4680115882782</v>
      </c>
      <c r="E411" s="33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86">
        <v>4607091389098</v>
      </c>
      <c r="E412" s="33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86">
        <v>4607091389982</v>
      </c>
      <c r="E413" s="33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2"/>
      <c r="Y416" s="302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86">
        <v>4607091388930</v>
      </c>
      <c r="E417" s="33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86">
        <v>4680115880054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2"/>
      <c r="Y421" s="302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86">
        <v>4680115883116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86">
        <v>4680115883093</v>
      </c>
      <c r="E423" s="33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86">
        <v>4680115883109</v>
      </c>
      <c r="E424" s="33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86">
        <v>4680115882072</v>
      </c>
      <c r="E425" s="33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615" t="s">
        <v>563</v>
      </c>
      <c r="N425" s="388"/>
      <c r="O425" s="388"/>
      <c r="P425" s="388"/>
      <c r="Q425" s="33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86">
        <v>4680115882102</v>
      </c>
      <c r="E426" s="33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616" t="s">
        <v>566</v>
      </c>
      <c r="N426" s="388"/>
      <c r="O426" s="388"/>
      <c r="P426" s="388"/>
      <c r="Q426" s="33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86">
        <v>4680115882096</v>
      </c>
      <c r="E427" s="33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617" t="s">
        <v>569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8" t="s">
        <v>65</v>
      </c>
      <c r="U428" s="308">
        <f>IFERROR(U422/H422,"0")+IFERROR(U423/H423,"0")+IFERROR(U424/H424,"0")+IFERROR(U425/H425,"0")+IFERROR(U426/H426,"0")+IFERROR(U427/H427,"0")</f>
        <v>0</v>
      </c>
      <c r="V428" s="308">
        <f>IFERROR(V422/H422,"0")+IFERROR(V423/H423,"0")+IFERROR(V424/H424,"0")+IFERROR(V425/H425,"0")+IFERROR(V426/H426,"0")+IFERROR(V427/H427,"0")</f>
        <v>0</v>
      </c>
      <c r="W428" s="308">
        <f>IFERROR(IF(W422="",0,W422),"0")+IFERROR(IF(W423="",0,W423),"0")+IFERROR(IF(W424="",0,W424),"0")+IFERROR(IF(W425="",0,W425),"0")+IFERROR(IF(W426="",0,W426),"0")+IFERROR(IF(W427="",0,W427),"0")</f>
        <v>0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8" t="s">
        <v>63</v>
      </c>
      <c r="U429" s="308">
        <f>IFERROR(SUM(U422:U427),"0")</f>
        <v>0</v>
      </c>
      <c r="V429" s="308">
        <f>IFERROR(SUM(V422:V427),"0")</f>
        <v>0</v>
      </c>
      <c r="W429" s="38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2"/>
      <c r="Y430" s="302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86">
        <v>4607091383409</v>
      </c>
      <c r="E431" s="33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86">
        <v>4607091383416</v>
      </c>
      <c r="E432" s="33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9"/>
      <c r="Y435" s="49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01"/>
      <c r="Y436" s="301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2"/>
      <c r="Y437" s="302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86">
        <v>4680115881099</v>
      </c>
      <c r="E438" s="33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86">
        <v>4680115881150</v>
      </c>
      <c r="E439" s="33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2"/>
      <c r="Y442" s="302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86">
        <v>4640242180526</v>
      </c>
      <c r="E443" s="33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622" t="s">
        <v>582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86">
        <v>4680115881129</v>
      </c>
      <c r="E444" s="33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86">
        <v>4680115881112</v>
      </c>
      <c r="E445" s="33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2"/>
      <c r="Y448" s="302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86">
        <v>4680115881167</v>
      </c>
      <c r="E449" s="33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86">
        <v>4640242180595</v>
      </c>
      <c r="E450" s="33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626" t="s">
        <v>590</v>
      </c>
      <c r="N450" s="388"/>
      <c r="O450" s="388"/>
      <c r="P450" s="388"/>
      <c r="Q450" s="33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86">
        <v>4680115881136</v>
      </c>
      <c r="E451" s="33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2"/>
      <c r="Y454" s="302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86">
        <v>4680115881068</v>
      </c>
      <c r="E455" s="33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86">
        <v>4680115881075</v>
      </c>
      <c r="E456" s="33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01"/>
      <c r="Y459" s="301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2"/>
      <c r="Y460" s="302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86">
        <v>4680115880870</v>
      </c>
      <c r="E461" s="33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4200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4217.1000000000004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4364.7999999999993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4382.7900000000009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7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7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8" t="s">
        <v>63</v>
      </c>
      <c r="U467" s="308">
        <f>GrossWeightTotal+PalletQtyTotal*25</f>
        <v>4539.7999999999993</v>
      </c>
      <c r="V467" s="308">
        <f>GrossWeightTotalR+PalletQtyTotalR*25</f>
        <v>4557.7900000000009</v>
      </c>
      <c r="W467" s="38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456.2962962962963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459</v>
      </c>
      <c r="W468" s="38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7.2101299999999995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0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300" t="s">
        <v>532</v>
      </c>
      <c r="R471" s="633" t="s">
        <v>574</v>
      </c>
      <c r="S471" s="635"/>
      <c r="T471" s="1"/>
      <c r="Y471" s="53"/>
      <c r="AB471" s="1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1"/>
      <c r="Y472" s="53"/>
      <c r="AB472" s="1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0</v>
      </c>
      <c r="F474" s="47">
        <f>IFERROR(V123*1,"0")+IFERROR(V124*1,"0")+IFERROR(V125*1,"0")+IFERROR(V126*1,"0")</f>
        <v>0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1209.6000000000001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607.5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0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2400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0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0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2023-10-10T11:00:36Z</dcterms:modified>
</cp:coreProperties>
</file>