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S476" i="1" s="1"/>
  <c r="M463" i="1"/>
  <c r="U460" i="1"/>
  <c r="U459" i="1"/>
  <c r="V458" i="1"/>
  <c r="W458" i="1" s="1"/>
  <c r="M458" i="1"/>
  <c r="V457" i="1"/>
  <c r="V459" i="1" s="1"/>
  <c r="M457" i="1"/>
  <c r="U455" i="1"/>
  <c r="U454" i="1"/>
  <c r="V453" i="1"/>
  <c r="W453" i="1" s="1"/>
  <c r="M453" i="1"/>
  <c r="V452" i="1"/>
  <c r="W452" i="1" s="1"/>
  <c r="V451" i="1"/>
  <c r="V455" i="1" s="1"/>
  <c r="M451" i="1"/>
  <c r="U449" i="1"/>
  <c r="U448" i="1"/>
  <c r="V447" i="1"/>
  <c r="W447" i="1" s="1"/>
  <c r="M447" i="1"/>
  <c r="W446" i="1"/>
  <c r="V446" i="1"/>
  <c r="M446" i="1"/>
  <c r="V445" i="1"/>
  <c r="U443" i="1"/>
  <c r="V442" i="1"/>
  <c r="U442" i="1"/>
  <c r="V441" i="1"/>
  <c r="W441" i="1" s="1"/>
  <c r="M441" i="1"/>
  <c r="V440" i="1"/>
  <c r="M440" i="1"/>
  <c r="V436" i="1"/>
  <c r="U436" i="1"/>
  <c r="V435" i="1"/>
  <c r="U435" i="1"/>
  <c r="V434" i="1"/>
  <c r="W434" i="1" s="1"/>
  <c r="M434" i="1"/>
  <c r="W433" i="1"/>
  <c r="V433" i="1"/>
  <c r="M433" i="1"/>
  <c r="U431" i="1"/>
  <c r="U430" i="1"/>
  <c r="W429" i="1"/>
  <c r="V429" i="1"/>
  <c r="V428" i="1"/>
  <c r="W428" i="1" s="1"/>
  <c r="W427" i="1"/>
  <c r="V427" i="1"/>
  <c r="V426" i="1"/>
  <c r="V431" i="1" s="1"/>
  <c r="M426" i="1"/>
  <c r="V425" i="1"/>
  <c r="W425" i="1" s="1"/>
  <c r="M425" i="1"/>
  <c r="W424" i="1"/>
  <c r="V424" i="1"/>
  <c r="M424" i="1"/>
  <c r="U422" i="1"/>
  <c r="U421" i="1"/>
  <c r="W420" i="1"/>
  <c r="V420" i="1"/>
  <c r="M420" i="1"/>
  <c r="V419" i="1"/>
  <c r="M419" i="1"/>
  <c r="U417" i="1"/>
  <c r="U416" i="1"/>
  <c r="V415" i="1"/>
  <c r="W415" i="1" s="1"/>
  <c r="M415" i="1"/>
  <c r="V414" i="1"/>
  <c r="W414" i="1" s="1"/>
  <c r="M414" i="1"/>
  <c r="V413" i="1"/>
  <c r="W413" i="1" s="1"/>
  <c r="M413" i="1"/>
  <c r="W412" i="1"/>
  <c r="V412" i="1"/>
  <c r="M412" i="1"/>
  <c r="V411" i="1"/>
  <c r="W411" i="1" s="1"/>
  <c r="M411" i="1"/>
  <c r="V410" i="1"/>
  <c r="W410" i="1" s="1"/>
  <c r="M410" i="1"/>
  <c r="V409" i="1"/>
  <c r="W409" i="1" s="1"/>
  <c r="M409" i="1"/>
  <c r="W408" i="1"/>
  <c r="V408" i="1"/>
  <c r="M408" i="1"/>
  <c r="V407" i="1"/>
  <c r="M407" i="1"/>
  <c r="U403" i="1"/>
  <c r="U402" i="1"/>
  <c r="V401" i="1"/>
  <c r="M401" i="1"/>
  <c r="U399" i="1"/>
  <c r="U398" i="1"/>
  <c r="V397" i="1"/>
  <c r="M397" i="1"/>
  <c r="U395" i="1"/>
  <c r="U394" i="1"/>
  <c r="V393" i="1"/>
  <c r="W393" i="1" s="1"/>
  <c r="M393" i="1"/>
  <c r="V392" i="1"/>
  <c r="W392" i="1" s="1"/>
  <c r="M392" i="1"/>
  <c r="V391" i="1"/>
  <c r="W391" i="1" s="1"/>
  <c r="M391" i="1"/>
  <c r="W390" i="1"/>
  <c r="V390" i="1"/>
  <c r="V389" i="1"/>
  <c r="W389" i="1" s="1"/>
  <c r="M389" i="1"/>
  <c r="V388" i="1"/>
  <c r="W388" i="1" s="1"/>
  <c r="W394" i="1" s="1"/>
  <c r="M388" i="1"/>
  <c r="W387" i="1"/>
  <c r="V387" i="1"/>
  <c r="M387" i="1"/>
  <c r="U385" i="1"/>
  <c r="U384" i="1"/>
  <c r="W383" i="1"/>
  <c r="V383" i="1"/>
  <c r="M383" i="1"/>
  <c r="V382" i="1"/>
  <c r="M382" i="1"/>
  <c r="U379" i="1"/>
  <c r="U378" i="1"/>
  <c r="V377" i="1"/>
  <c r="U375" i="1"/>
  <c r="V374" i="1"/>
  <c r="U374" i="1"/>
  <c r="V373" i="1"/>
  <c r="W373" i="1" s="1"/>
  <c r="M373" i="1"/>
  <c r="V372" i="1"/>
  <c r="W372" i="1" s="1"/>
  <c r="M372" i="1"/>
  <c r="W371" i="1"/>
  <c r="V371" i="1"/>
  <c r="V375" i="1" s="1"/>
  <c r="M371" i="1"/>
  <c r="V369" i="1"/>
  <c r="U369" i="1"/>
  <c r="V368" i="1"/>
  <c r="U368" i="1"/>
  <c r="W367" i="1"/>
  <c r="W368" i="1" s="1"/>
  <c r="V367" i="1"/>
  <c r="M367" i="1"/>
  <c r="U365" i="1"/>
  <c r="U364" i="1"/>
  <c r="W363" i="1"/>
  <c r="V363" i="1"/>
  <c r="M363" i="1"/>
  <c r="V362" i="1"/>
  <c r="W362" i="1" s="1"/>
  <c r="M362" i="1"/>
  <c r="V361" i="1"/>
  <c r="V365" i="1" s="1"/>
  <c r="M361" i="1"/>
  <c r="V360" i="1"/>
  <c r="W360" i="1" s="1"/>
  <c r="M360" i="1"/>
  <c r="U358" i="1"/>
  <c r="U357" i="1"/>
  <c r="V356" i="1"/>
  <c r="W356" i="1" s="1"/>
  <c r="V355" i="1"/>
  <c r="W355" i="1" s="1"/>
  <c r="M355" i="1"/>
  <c r="V354" i="1"/>
  <c r="W354" i="1" s="1"/>
  <c r="M354" i="1"/>
  <c r="V353" i="1"/>
  <c r="W353" i="1" s="1"/>
  <c r="M353" i="1"/>
  <c r="W352" i="1"/>
  <c r="V352" i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V357" i="1" s="1"/>
  <c r="M346" i="1"/>
  <c r="V345" i="1"/>
  <c r="W345" i="1" s="1"/>
  <c r="M345" i="1"/>
  <c r="W344" i="1"/>
  <c r="V344" i="1"/>
  <c r="M344" i="1"/>
  <c r="U342" i="1"/>
  <c r="U341" i="1"/>
  <c r="W340" i="1"/>
  <c r="V340" i="1"/>
  <c r="M340" i="1"/>
  <c r="V339" i="1"/>
  <c r="M339" i="1"/>
  <c r="U335" i="1"/>
  <c r="U334" i="1"/>
  <c r="V333" i="1"/>
  <c r="M333" i="1"/>
  <c r="U331" i="1"/>
  <c r="U330" i="1"/>
  <c r="V329" i="1"/>
  <c r="W329" i="1" s="1"/>
  <c r="M329" i="1"/>
  <c r="V328" i="1"/>
  <c r="W328" i="1" s="1"/>
  <c r="M328" i="1"/>
  <c r="V327" i="1"/>
  <c r="W327" i="1" s="1"/>
  <c r="M327" i="1"/>
  <c r="W326" i="1"/>
  <c r="W330" i="1" s="1"/>
  <c r="V326" i="1"/>
  <c r="V330" i="1" s="1"/>
  <c r="M326" i="1"/>
  <c r="U324" i="1"/>
  <c r="U323" i="1"/>
  <c r="W322" i="1"/>
  <c r="V322" i="1"/>
  <c r="M322" i="1"/>
  <c r="V321" i="1"/>
  <c r="M321" i="1"/>
  <c r="U319" i="1"/>
  <c r="U318" i="1"/>
  <c r="V317" i="1"/>
  <c r="W317" i="1" s="1"/>
  <c r="M317" i="1"/>
  <c r="V316" i="1"/>
  <c r="W316" i="1" s="1"/>
  <c r="M316" i="1"/>
  <c r="V315" i="1"/>
  <c r="W315" i="1" s="1"/>
  <c r="M315" i="1"/>
  <c r="W314" i="1"/>
  <c r="W318" i="1" s="1"/>
  <c r="V314" i="1"/>
  <c r="N476" i="1" s="1"/>
  <c r="M314" i="1"/>
  <c r="V311" i="1"/>
  <c r="U311" i="1"/>
  <c r="V310" i="1"/>
  <c r="U310" i="1"/>
  <c r="W309" i="1"/>
  <c r="W310" i="1" s="1"/>
  <c r="V309" i="1"/>
  <c r="M309" i="1"/>
  <c r="V307" i="1"/>
  <c r="U307" i="1"/>
  <c r="V306" i="1"/>
  <c r="U306" i="1"/>
  <c r="W305" i="1"/>
  <c r="W306" i="1" s="1"/>
  <c r="V305" i="1"/>
  <c r="M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V295" i="1"/>
  <c r="W295" i="1" s="1"/>
  <c r="M295" i="1"/>
  <c r="V294" i="1"/>
  <c r="W294" i="1" s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V289" i="1"/>
  <c r="M289" i="1"/>
  <c r="U285" i="1"/>
  <c r="U284" i="1"/>
  <c r="V283" i="1"/>
  <c r="M283" i="1"/>
  <c r="U281" i="1"/>
  <c r="U280" i="1"/>
  <c r="V279" i="1"/>
  <c r="M279" i="1"/>
  <c r="U277" i="1"/>
  <c r="U276" i="1"/>
  <c r="V275" i="1"/>
  <c r="W275" i="1" s="1"/>
  <c r="M275" i="1"/>
  <c r="V274" i="1"/>
  <c r="W274" i="1" s="1"/>
  <c r="M274" i="1"/>
  <c r="V273" i="1"/>
  <c r="V276" i="1" s="1"/>
  <c r="M273" i="1"/>
  <c r="V271" i="1"/>
  <c r="U271" i="1"/>
  <c r="U270" i="1"/>
  <c r="V269" i="1"/>
  <c r="V270" i="1" s="1"/>
  <c r="M269" i="1"/>
  <c r="V266" i="1"/>
  <c r="U266" i="1"/>
  <c r="U265" i="1"/>
  <c r="V264" i="1"/>
  <c r="V265" i="1" s="1"/>
  <c r="M264" i="1"/>
  <c r="W263" i="1"/>
  <c r="V263" i="1"/>
  <c r="M263" i="1"/>
  <c r="U261" i="1"/>
  <c r="U260" i="1"/>
  <c r="W259" i="1"/>
  <c r="V259" i="1"/>
  <c r="M259" i="1"/>
  <c r="V258" i="1"/>
  <c r="W258" i="1" s="1"/>
  <c r="M258" i="1"/>
  <c r="V257" i="1"/>
  <c r="W257" i="1" s="1"/>
  <c r="M257" i="1"/>
  <c r="V256" i="1"/>
  <c r="W256" i="1" s="1"/>
  <c r="M256" i="1"/>
  <c r="W255" i="1"/>
  <c r="V255" i="1"/>
  <c r="V254" i="1"/>
  <c r="W254" i="1" s="1"/>
  <c r="M254" i="1"/>
  <c r="V253" i="1"/>
  <c r="K476" i="1" s="1"/>
  <c r="M253" i="1"/>
  <c r="U250" i="1"/>
  <c r="U249" i="1"/>
  <c r="V248" i="1"/>
  <c r="W248" i="1" s="1"/>
  <c r="M248" i="1"/>
  <c r="W247" i="1"/>
  <c r="V247" i="1"/>
  <c r="M247" i="1"/>
  <c r="V246" i="1"/>
  <c r="M246" i="1"/>
  <c r="U244" i="1"/>
  <c r="U243" i="1"/>
  <c r="V242" i="1"/>
  <c r="W242" i="1" s="1"/>
  <c r="M242" i="1"/>
  <c r="V241" i="1"/>
  <c r="W240" i="1"/>
  <c r="V240" i="1"/>
  <c r="V243" i="1" s="1"/>
  <c r="U238" i="1"/>
  <c r="U237" i="1"/>
  <c r="V236" i="1"/>
  <c r="W236" i="1" s="1"/>
  <c r="M236" i="1"/>
  <c r="V235" i="1"/>
  <c r="W235" i="1" s="1"/>
  <c r="M235" i="1"/>
  <c r="V234" i="1"/>
  <c r="W234" i="1" s="1"/>
  <c r="M234" i="1"/>
  <c r="W233" i="1"/>
  <c r="W237" i="1" s="1"/>
  <c r="V233" i="1"/>
  <c r="M233" i="1"/>
  <c r="U231" i="1"/>
  <c r="U230" i="1"/>
  <c r="W229" i="1"/>
  <c r="V229" i="1"/>
  <c r="M229" i="1"/>
  <c r="V228" i="1"/>
  <c r="W228" i="1" s="1"/>
  <c r="M228" i="1"/>
  <c r="V227" i="1"/>
  <c r="W227" i="1" s="1"/>
  <c r="M227" i="1"/>
  <c r="V226" i="1"/>
  <c r="W226" i="1" s="1"/>
  <c r="M226" i="1"/>
  <c r="W225" i="1"/>
  <c r="V225" i="1"/>
  <c r="M225" i="1"/>
  <c r="V224" i="1"/>
  <c r="M224" i="1"/>
  <c r="U222" i="1"/>
  <c r="U221" i="1"/>
  <c r="V220" i="1"/>
  <c r="W220" i="1" s="1"/>
  <c r="M220" i="1"/>
  <c r="V219" i="1"/>
  <c r="W219" i="1" s="1"/>
  <c r="M219" i="1"/>
  <c r="V218" i="1"/>
  <c r="W218" i="1" s="1"/>
  <c r="M218" i="1"/>
  <c r="W217" i="1"/>
  <c r="W221" i="1" s="1"/>
  <c r="V217" i="1"/>
  <c r="M217" i="1"/>
  <c r="V215" i="1"/>
  <c r="U215" i="1"/>
  <c r="V214" i="1"/>
  <c r="U214" i="1"/>
  <c r="W213" i="1"/>
  <c r="W214" i="1" s="1"/>
  <c r="V213" i="1"/>
  <c r="M213" i="1"/>
  <c r="U211" i="1"/>
  <c r="U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V199" i="1"/>
  <c r="W199" i="1" s="1"/>
  <c r="M199" i="1"/>
  <c r="V198" i="1"/>
  <c r="W198" i="1" s="1"/>
  <c r="M198" i="1"/>
  <c r="W197" i="1"/>
  <c r="V197" i="1"/>
  <c r="M197" i="1"/>
  <c r="V196" i="1"/>
  <c r="W196" i="1" s="1"/>
  <c r="M196" i="1"/>
  <c r="V195" i="1"/>
  <c r="M195" i="1"/>
  <c r="U192" i="1"/>
  <c r="V191" i="1"/>
  <c r="U191" i="1"/>
  <c r="V190" i="1"/>
  <c r="W190" i="1" s="1"/>
  <c r="M190" i="1"/>
  <c r="V189" i="1"/>
  <c r="V192" i="1" s="1"/>
  <c r="M189" i="1"/>
  <c r="U187" i="1"/>
  <c r="U186" i="1"/>
  <c r="V185" i="1"/>
  <c r="W185" i="1" s="1"/>
  <c r="M185" i="1"/>
  <c r="W184" i="1"/>
  <c r="V184" i="1"/>
  <c r="M184" i="1"/>
  <c r="V183" i="1"/>
  <c r="W183" i="1" s="1"/>
  <c r="M183" i="1"/>
  <c r="V182" i="1"/>
  <c r="W182" i="1" s="1"/>
  <c r="M182" i="1"/>
  <c r="V181" i="1"/>
  <c r="W181" i="1" s="1"/>
  <c r="M181" i="1"/>
  <c r="W180" i="1"/>
  <c r="V180" i="1"/>
  <c r="M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V170" i="1"/>
  <c r="M170" i="1"/>
  <c r="U168" i="1"/>
  <c r="U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V160" i="1"/>
  <c r="U160" i="1"/>
  <c r="V159" i="1"/>
  <c r="W159" i="1" s="1"/>
  <c r="M159" i="1"/>
  <c r="V158" i="1"/>
  <c r="V161" i="1" s="1"/>
  <c r="U156" i="1"/>
  <c r="U155" i="1"/>
  <c r="W154" i="1"/>
  <c r="V154" i="1"/>
  <c r="M154" i="1"/>
  <c r="W153" i="1"/>
  <c r="W155" i="1" s="1"/>
  <c r="V153" i="1"/>
  <c r="V156" i="1" s="1"/>
  <c r="M153" i="1"/>
  <c r="U150" i="1"/>
  <c r="U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W143" i="1"/>
  <c r="V143" i="1"/>
  <c r="M143" i="1"/>
  <c r="V142" i="1"/>
  <c r="W142" i="1" s="1"/>
  <c r="M142" i="1"/>
  <c r="W141" i="1"/>
  <c r="V141" i="1"/>
  <c r="M141" i="1"/>
  <c r="U138" i="1"/>
  <c r="V137" i="1"/>
  <c r="U137" i="1"/>
  <c r="W136" i="1"/>
  <c r="V136" i="1"/>
  <c r="M136" i="1"/>
  <c r="W135" i="1"/>
  <c r="V135" i="1"/>
  <c r="M135" i="1"/>
  <c r="W134" i="1"/>
  <c r="W137" i="1" s="1"/>
  <c r="V134" i="1"/>
  <c r="G476" i="1" s="1"/>
  <c r="M134" i="1"/>
  <c r="U130" i="1"/>
  <c r="U129" i="1"/>
  <c r="W128" i="1"/>
  <c r="V128" i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W117" i="1"/>
  <c r="V117" i="1"/>
  <c r="M117" i="1"/>
  <c r="V116" i="1"/>
  <c r="V121" i="1" s="1"/>
  <c r="M116" i="1"/>
  <c r="U114" i="1"/>
  <c r="U113" i="1"/>
  <c r="V112" i="1"/>
  <c r="W112" i="1" s="1"/>
  <c r="W111" i="1"/>
  <c r="V111" i="1"/>
  <c r="M111" i="1"/>
  <c r="W110" i="1"/>
  <c r="V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W103" i="1"/>
  <c r="V103" i="1"/>
  <c r="V113" i="1" s="1"/>
  <c r="U101" i="1"/>
  <c r="U100" i="1"/>
  <c r="V99" i="1"/>
  <c r="W99" i="1" s="1"/>
  <c r="M99" i="1"/>
  <c r="W98" i="1"/>
  <c r="V98" i="1"/>
  <c r="M98" i="1"/>
  <c r="W97" i="1"/>
  <c r="V97" i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W82" i="1"/>
  <c r="V82" i="1"/>
  <c r="V88" i="1" s="1"/>
  <c r="U80" i="1"/>
  <c r="U79" i="1"/>
  <c r="V78" i="1"/>
  <c r="W78" i="1" s="1"/>
  <c r="M78" i="1"/>
  <c r="W77" i="1"/>
  <c r="V77" i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M67" i="1"/>
  <c r="W66" i="1"/>
  <c r="V66" i="1"/>
  <c r="M66" i="1"/>
  <c r="W65" i="1"/>
  <c r="V65" i="1"/>
  <c r="M65" i="1"/>
  <c r="W64" i="1"/>
  <c r="V64" i="1"/>
  <c r="M64" i="1"/>
  <c r="V63" i="1"/>
  <c r="E476" i="1" s="1"/>
  <c r="U60" i="1"/>
  <c r="U59" i="1"/>
  <c r="W58" i="1"/>
  <c r="V58" i="1"/>
  <c r="W57" i="1"/>
  <c r="V57" i="1"/>
  <c r="M57" i="1"/>
  <c r="V56" i="1"/>
  <c r="V60" i="1" s="1"/>
  <c r="M56" i="1"/>
  <c r="W55" i="1"/>
  <c r="V55" i="1"/>
  <c r="V52" i="1"/>
  <c r="U52" i="1"/>
  <c r="U51" i="1"/>
  <c r="W50" i="1"/>
  <c r="V50" i="1"/>
  <c r="M50" i="1"/>
  <c r="W49" i="1"/>
  <c r="W51" i="1" s="1"/>
  <c r="V49" i="1"/>
  <c r="C476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J9" i="1" s="1"/>
  <c r="D7" i="1"/>
  <c r="N6" i="1"/>
  <c r="M2" i="1"/>
  <c r="W59" i="1" l="1"/>
  <c r="W129" i="1"/>
  <c r="W113" i="1"/>
  <c r="W149" i="1"/>
  <c r="W88" i="1"/>
  <c r="B476" i="1"/>
  <c r="V467" i="1"/>
  <c r="V468" i="1"/>
  <c r="V59" i="1"/>
  <c r="V122" i="1"/>
  <c r="W289" i="1"/>
  <c r="W297" i="1" s="1"/>
  <c r="M476" i="1"/>
  <c r="V297" i="1"/>
  <c r="V298" i="1"/>
  <c r="V324" i="1"/>
  <c r="W321" i="1"/>
  <c r="W323" i="1" s="1"/>
  <c r="V323" i="1"/>
  <c r="O476" i="1"/>
  <c r="V342" i="1"/>
  <c r="W339" i="1"/>
  <c r="W341" i="1" s="1"/>
  <c r="V341" i="1"/>
  <c r="V358" i="1"/>
  <c r="W401" i="1"/>
  <c r="W402" i="1" s="1"/>
  <c r="V402" i="1"/>
  <c r="V403" i="1"/>
  <c r="V422" i="1"/>
  <c r="W419" i="1"/>
  <c r="W421" i="1" s="1"/>
  <c r="V421" i="1"/>
  <c r="V448" i="1"/>
  <c r="W445" i="1"/>
  <c r="W448" i="1" s="1"/>
  <c r="V449" i="1"/>
  <c r="A10" i="1"/>
  <c r="F9" i="1"/>
  <c r="F10" i="1"/>
  <c r="W22" i="1"/>
  <c r="W23" i="1" s="1"/>
  <c r="U466" i="1"/>
  <c r="W26" i="1"/>
  <c r="W32" i="1" s="1"/>
  <c r="V33" i="1"/>
  <c r="V37" i="1"/>
  <c r="V41" i="1"/>
  <c r="V45" i="1"/>
  <c r="V51" i="1"/>
  <c r="D476" i="1"/>
  <c r="W56" i="1"/>
  <c r="W63" i="1"/>
  <c r="W79" i="1" s="1"/>
  <c r="W91" i="1"/>
  <c r="W100" i="1" s="1"/>
  <c r="W116" i="1"/>
  <c r="W121" i="1" s="1"/>
  <c r="V149" i="1"/>
  <c r="H476" i="1"/>
  <c r="V150" i="1"/>
  <c r="V167" i="1"/>
  <c r="V186" i="1"/>
  <c r="V187" i="1"/>
  <c r="V221" i="1"/>
  <c r="V231" i="1"/>
  <c r="W224" i="1"/>
  <c r="W230" i="1" s="1"/>
  <c r="V230" i="1"/>
  <c r="V237" i="1"/>
  <c r="V249" i="1"/>
  <c r="W246" i="1"/>
  <c r="W249" i="1" s="1"/>
  <c r="V250" i="1"/>
  <c r="W265" i="1"/>
  <c r="W374" i="1"/>
  <c r="W377" i="1"/>
  <c r="W378" i="1" s="1"/>
  <c r="V378" i="1"/>
  <c r="V379" i="1"/>
  <c r="V394" i="1"/>
  <c r="W407" i="1"/>
  <c r="W416" i="1" s="1"/>
  <c r="Q476" i="1"/>
  <c r="V416" i="1"/>
  <c r="V417" i="1"/>
  <c r="H9" i="1"/>
  <c r="U470" i="1"/>
  <c r="V24" i="1"/>
  <c r="V80" i="1"/>
  <c r="V89" i="1"/>
  <c r="V101" i="1"/>
  <c r="V114" i="1"/>
  <c r="F476" i="1"/>
  <c r="V129" i="1"/>
  <c r="I476" i="1"/>
  <c r="V155" i="1"/>
  <c r="V211" i="1"/>
  <c r="V244" i="1"/>
  <c r="W279" i="1"/>
  <c r="W280" i="1" s="1"/>
  <c r="V280" i="1"/>
  <c r="V281" i="1"/>
  <c r="V385" i="1"/>
  <c r="W382" i="1"/>
  <c r="W384" i="1" s="1"/>
  <c r="P476" i="1"/>
  <c r="V384" i="1"/>
  <c r="W435" i="1"/>
  <c r="R476" i="1"/>
  <c r="V23" i="1"/>
  <c r="V79" i="1"/>
  <c r="V138" i="1"/>
  <c r="V168" i="1"/>
  <c r="W283" i="1"/>
  <c r="W284" i="1" s="1"/>
  <c r="V284" i="1"/>
  <c r="V285" i="1"/>
  <c r="V303" i="1"/>
  <c r="W300" i="1"/>
  <c r="W302" i="1" s="1"/>
  <c r="V302" i="1"/>
  <c r="W333" i="1"/>
  <c r="W334" i="1" s="1"/>
  <c r="V334" i="1"/>
  <c r="V335" i="1"/>
  <c r="W397" i="1"/>
  <c r="W398" i="1" s="1"/>
  <c r="V398" i="1"/>
  <c r="V399" i="1"/>
  <c r="W163" i="1"/>
  <c r="W167" i="1" s="1"/>
  <c r="W195" i="1"/>
  <c r="W210" i="1" s="1"/>
  <c r="V210" i="1"/>
  <c r="V222" i="1"/>
  <c r="V238" i="1"/>
  <c r="W241" i="1"/>
  <c r="W243" i="1" s="1"/>
  <c r="V260" i="1"/>
  <c r="V277" i="1"/>
  <c r="V319" i="1"/>
  <c r="V331" i="1"/>
  <c r="W346" i="1"/>
  <c r="W357" i="1" s="1"/>
  <c r="W361" i="1"/>
  <c r="W364" i="1" s="1"/>
  <c r="V364" i="1"/>
  <c r="V395" i="1"/>
  <c r="W426" i="1"/>
  <c r="W430" i="1" s="1"/>
  <c r="V430" i="1"/>
  <c r="V454" i="1"/>
  <c r="L476" i="1"/>
  <c r="W158" i="1"/>
  <c r="W160" i="1" s="1"/>
  <c r="W170" i="1"/>
  <c r="W186" i="1" s="1"/>
  <c r="W189" i="1"/>
  <c r="W191" i="1" s="1"/>
  <c r="W253" i="1"/>
  <c r="W260" i="1" s="1"/>
  <c r="W264" i="1"/>
  <c r="W269" i="1"/>
  <c r="W270" i="1" s="1"/>
  <c r="W273" i="1"/>
  <c r="W276" i="1" s="1"/>
  <c r="V318" i="1"/>
  <c r="W440" i="1"/>
  <c r="W442" i="1" s="1"/>
  <c r="V443" i="1"/>
  <c r="W451" i="1"/>
  <c r="W454" i="1" s="1"/>
  <c r="W463" i="1"/>
  <c r="W464" i="1" s="1"/>
  <c r="W457" i="1"/>
  <c r="W459" i="1" s="1"/>
  <c r="V460" i="1"/>
  <c r="V465" i="1"/>
  <c r="J476" i="1"/>
  <c r="V261" i="1"/>
  <c r="V464" i="1"/>
  <c r="V469" i="1" l="1"/>
  <c r="V466" i="1"/>
  <c r="V470" i="1"/>
  <c r="W471" i="1"/>
</calcChain>
</file>

<file path=xl/sharedStrings.xml><?xml version="1.0" encoding="utf-8"?>
<sst xmlns="http://schemas.openxmlformats.org/spreadsheetml/2006/main" count="1698" uniqueCount="644">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</sst>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/>
      <c r="I5" s="640"/>
      <c r="J5" s="640"/>
      <c r="K5" s="638"/>
      <c r="M5" s="25" t="s">
        <v>10</v>
      </c>
      <c r="N5" s="633">
        <v>45211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Четверг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0.375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90</v>
      </c>
      <c r="V56" s="309">
        <f>IFERROR(IF(U56="",0,CEILING((U56/$H56),1)*$H56),"")</f>
        <v>97.2</v>
      </c>
      <c r="W56" s="37">
        <f>IFERROR(IF(V56=0,"",ROUNDUP(V56/H56,0)*0.02175),"")</f>
        <v>0.19574999999999998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8.3333333333333321</v>
      </c>
      <c r="V59" s="310">
        <f>IFERROR(V55/H55,"0")+IFERROR(V56/H56,"0")+IFERROR(V57/H57,"0")+IFERROR(V58/H58,"0")</f>
        <v>9</v>
      </c>
      <c r="W59" s="310">
        <f>IFERROR(IF(W55="",0,W55),"0")+IFERROR(IF(W56="",0,W56),"0")+IFERROR(IF(W57="",0,W57),"0")+IFERROR(IF(W58="",0,W58),"0")</f>
        <v>0.19574999999999998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90</v>
      </c>
      <c r="V60" s="310">
        <f>IFERROR(SUM(V55:V58),"0")</f>
        <v>97.2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430</v>
      </c>
      <c r="V125" s="309">
        <f>IFERROR(IF(U125="",0,CEILING((U125/$H125),1)*$H125),"")</f>
        <v>437.4</v>
      </c>
      <c r="W125" s="37">
        <f>IFERROR(IF(V125=0,"",ROUNDUP(V125/H125,0)*0.02175),"")</f>
        <v>1.1744999999999999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53.086419753086425</v>
      </c>
      <c r="V129" s="310">
        <f>IFERROR(V125/H125,"0")+IFERROR(V126/H126,"0")+IFERROR(V127/H127,"0")+IFERROR(V128/H128,"0")</f>
        <v>54</v>
      </c>
      <c r="W129" s="310">
        <f>IFERROR(IF(W125="",0,W125),"0")+IFERROR(IF(W126="",0,W126),"0")+IFERROR(IF(W127="",0,W127),"0")+IFERROR(IF(W128="",0,W128),"0")</f>
        <v>1.1744999999999999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430</v>
      </c>
      <c r="V130" s="310">
        <f>IFERROR(SUM(V125:V128),"0")</f>
        <v>437.4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465</v>
      </c>
      <c r="V408" s="309">
        <f t="shared" si="18"/>
        <v>469.92</v>
      </c>
      <c r="W408" s="37">
        <f>IFERROR(IF(V408=0,"",ROUNDUP(V408/H408,0)*0.01196),"")</f>
        <v>1.0644400000000001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88.068181818181813</v>
      </c>
      <c r="V416" s="310">
        <f>IFERROR(V407/H407,"0")+IFERROR(V408/H408,"0")+IFERROR(V409/H409,"0")+IFERROR(V410/H410,"0")+IFERROR(V411/H411,"0")+IFERROR(V412/H412,"0")+IFERROR(V413/H413,"0")+IFERROR(V414/H414,"0")+IFERROR(V415/H415,"0")</f>
        <v>89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1.0644400000000001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465</v>
      </c>
      <c r="V417" s="310">
        <f>IFERROR(SUM(V407:V415),"0")</f>
        <v>469.92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280</v>
      </c>
      <c r="V453" s="309">
        <f>IFERROR(IF(U453="",0,CEILING((U453/$H453),1)*$H453),"")</f>
        <v>280.32</v>
      </c>
      <c r="W453" s="37">
        <f>IFERROR(IF(V453=0,"",ROUNDUP(V453/H453,0)*0.00753),"")</f>
        <v>0.48192000000000002</v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63.926940639269411</v>
      </c>
      <c r="V454" s="310">
        <f>IFERROR(V451/H451,"0")+IFERROR(V452/H452,"0")+IFERROR(V453/H453,"0")</f>
        <v>64</v>
      </c>
      <c r="W454" s="310">
        <f>IFERROR(IF(W451="",0,W451),"0")+IFERROR(IF(W452="",0,W452),"0")+IFERROR(IF(W453="",0,W453),"0")</f>
        <v>0.48192000000000002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280</v>
      </c>
      <c r="V455" s="310">
        <f>IFERROR(SUM(V451:V453),"0")</f>
        <v>280.32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2000</v>
      </c>
      <c r="V463" s="309">
        <f>IFERROR(IF(U463="",0,CEILING((U463/$H463),1)*$H463),"")</f>
        <v>2004.6</v>
      </c>
      <c r="W463" s="37">
        <f>IFERROR(IF(V463=0,"",ROUNDUP(V463/H463,0)*0.02175),"")</f>
        <v>5.5897499999999996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256.41025641025641</v>
      </c>
      <c r="V464" s="310">
        <f>IFERROR(V463/H463,"0")</f>
        <v>257</v>
      </c>
      <c r="W464" s="310">
        <f>IFERROR(IF(W463="",0,W463),"0")</f>
        <v>5.5897499999999996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2000</v>
      </c>
      <c r="V465" s="310">
        <f>IFERROR(SUM(V463:V463),"0")</f>
        <v>2004.6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3265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3289.4399999999996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3491.5631568583622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3517.5199999999995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7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7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3666.5631568583622</v>
      </c>
      <c r="V469" s="310">
        <f>GrossWeightTotalR+PalletQtyTotalR*25</f>
        <v>3692.5199999999995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469.82513195412741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473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8.506359999999999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97.2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47">
        <f>IFERROR(V125*1,"0")+IFERROR(V126*1,"0")+IFERROR(V127*1,"0")+IFERROR(V128*1,"0")</f>
        <v>437.4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469.92</v>
      </c>
      <c r="R476" s="47">
        <f>IFERROR(V440*1,"0")+IFERROR(V441*1,"0")+IFERROR(V445*1,"0")+IFERROR(V446*1,"0")+IFERROR(V447*1,"0")+IFERROR(V451*1,"0")+IFERROR(V452*1,"0")+IFERROR(V453*1,"0")+IFERROR(V457*1,"0")+IFERROR(V458*1,"0")</f>
        <v>280.32</v>
      </c>
      <c r="S476" s="47">
        <f>IFERROR(V463*1,"0")</f>
        <v>2004.6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2023-10-10T09:57:14Z</dcterms:modified>
</cp:coreProperties>
</file>