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V464" i="1"/>
  <c r="U464" i="1"/>
  <c r="V463" i="1"/>
  <c r="M463" i="1"/>
  <c r="U460" i="1"/>
  <c r="U459" i="1"/>
  <c r="V458" i="1"/>
  <c r="W458" i="1" s="1"/>
  <c r="M458" i="1"/>
  <c r="V457" i="1"/>
  <c r="M457" i="1"/>
  <c r="U455" i="1"/>
  <c r="U454" i="1"/>
  <c r="V453" i="1"/>
  <c r="W453" i="1" s="1"/>
  <c r="M453" i="1"/>
  <c r="W452" i="1"/>
  <c r="V452" i="1"/>
  <c r="V451" i="1"/>
  <c r="W451" i="1" s="1"/>
  <c r="W454" i="1" s="1"/>
  <c r="M451" i="1"/>
  <c r="U449" i="1"/>
  <c r="W448" i="1"/>
  <c r="V448" i="1"/>
  <c r="U448" i="1"/>
  <c r="V447" i="1"/>
  <c r="W447" i="1" s="1"/>
  <c r="M447" i="1"/>
  <c r="V446" i="1"/>
  <c r="W446" i="1" s="1"/>
  <c r="M446" i="1"/>
  <c r="W445" i="1"/>
  <c r="V445" i="1"/>
  <c r="V449" i="1" s="1"/>
  <c r="U443" i="1"/>
  <c r="U442" i="1"/>
  <c r="W441" i="1"/>
  <c r="V441" i="1"/>
  <c r="M441" i="1"/>
  <c r="V440" i="1"/>
  <c r="M440" i="1"/>
  <c r="U436" i="1"/>
  <c r="U435" i="1"/>
  <c r="V434" i="1"/>
  <c r="W434" i="1" s="1"/>
  <c r="M434" i="1"/>
  <c r="V433" i="1"/>
  <c r="M433" i="1"/>
  <c r="U431" i="1"/>
  <c r="U430" i="1"/>
  <c r="V429" i="1"/>
  <c r="W429" i="1" s="1"/>
  <c r="V428" i="1"/>
  <c r="W428" i="1" s="1"/>
  <c r="V427" i="1"/>
  <c r="W427" i="1" s="1"/>
  <c r="W426" i="1"/>
  <c r="V426" i="1"/>
  <c r="M426" i="1"/>
  <c r="V425" i="1"/>
  <c r="W425" i="1" s="1"/>
  <c r="M425" i="1"/>
  <c r="V424" i="1"/>
  <c r="W424" i="1" s="1"/>
  <c r="M424" i="1"/>
  <c r="V422" i="1"/>
  <c r="U422" i="1"/>
  <c r="V421" i="1"/>
  <c r="U421" i="1"/>
  <c r="V420" i="1"/>
  <c r="W420" i="1" s="1"/>
  <c r="M420" i="1"/>
  <c r="W419" i="1"/>
  <c r="V419" i="1"/>
  <c r="M419" i="1"/>
  <c r="U417" i="1"/>
  <c r="U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W389" i="1"/>
  <c r="V389" i="1"/>
  <c r="M389" i="1"/>
  <c r="V388" i="1"/>
  <c r="W388" i="1" s="1"/>
  <c r="M388" i="1"/>
  <c r="V387" i="1"/>
  <c r="W387" i="1" s="1"/>
  <c r="M387" i="1"/>
  <c r="V385" i="1"/>
  <c r="U385" i="1"/>
  <c r="V384" i="1"/>
  <c r="U384" i="1"/>
  <c r="V383" i="1"/>
  <c r="W383" i="1" s="1"/>
  <c r="M383" i="1"/>
  <c r="W382" i="1"/>
  <c r="V382" i="1"/>
  <c r="M382" i="1"/>
  <c r="V379" i="1"/>
  <c r="U379" i="1"/>
  <c r="V378" i="1"/>
  <c r="U378" i="1"/>
  <c r="W377" i="1"/>
  <c r="W378" i="1" s="1"/>
  <c r="V377" i="1"/>
  <c r="U375" i="1"/>
  <c r="U374" i="1"/>
  <c r="V373" i="1"/>
  <c r="W373" i="1" s="1"/>
  <c r="M373" i="1"/>
  <c r="V372" i="1"/>
  <c r="W372" i="1" s="1"/>
  <c r="M372" i="1"/>
  <c r="V371" i="1"/>
  <c r="M371" i="1"/>
  <c r="V369" i="1"/>
  <c r="U369" i="1"/>
  <c r="V368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W361" i="1"/>
  <c r="V361" i="1"/>
  <c r="V364" i="1" s="1"/>
  <c r="M361" i="1"/>
  <c r="V360" i="1"/>
  <c r="W360" i="1" s="1"/>
  <c r="M360" i="1"/>
  <c r="U358" i="1"/>
  <c r="U357" i="1"/>
  <c r="V356" i="1"/>
  <c r="W356" i="1" s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M344" i="1"/>
  <c r="V342" i="1"/>
  <c r="U342" i="1"/>
  <c r="V341" i="1"/>
  <c r="U341" i="1"/>
  <c r="V340" i="1"/>
  <c r="W340" i="1" s="1"/>
  <c r="M340" i="1"/>
  <c r="W339" i="1"/>
  <c r="V339" i="1"/>
  <c r="M339" i="1"/>
  <c r="V335" i="1"/>
  <c r="U335" i="1"/>
  <c r="V334" i="1"/>
  <c r="U334" i="1"/>
  <c r="W333" i="1"/>
  <c r="W334" i="1" s="1"/>
  <c r="V333" i="1"/>
  <c r="M333" i="1"/>
  <c r="V331" i="1"/>
  <c r="U331" i="1"/>
  <c r="U330" i="1"/>
  <c r="W329" i="1"/>
  <c r="V329" i="1"/>
  <c r="M329" i="1"/>
  <c r="W328" i="1"/>
  <c r="V328" i="1"/>
  <c r="M328" i="1"/>
  <c r="V327" i="1"/>
  <c r="W327" i="1" s="1"/>
  <c r="M327" i="1"/>
  <c r="V326" i="1"/>
  <c r="W326" i="1" s="1"/>
  <c r="M326" i="1"/>
  <c r="V324" i="1"/>
  <c r="U324" i="1"/>
  <c r="V323" i="1"/>
  <c r="U323" i="1"/>
  <c r="V322" i="1"/>
  <c r="W322" i="1" s="1"/>
  <c r="M322" i="1"/>
  <c r="W321" i="1"/>
  <c r="V321" i="1"/>
  <c r="M321" i="1"/>
  <c r="U319" i="1"/>
  <c r="U318" i="1"/>
  <c r="W317" i="1"/>
  <c r="V317" i="1"/>
  <c r="M317" i="1"/>
  <c r="W316" i="1"/>
  <c r="V316" i="1"/>
  <c r="M316" i="1"/>
  <c r="V315" i="1"/>
  <c r="W315" i="1" s="1"/>
  <c r="M315" i="1"/>
  <c r="V314" i="1"/>
  <c r="N476" i="1" s="1"/>
  <c r="M314" i="1"/>
  <c r="V311" i="1"/>
  <c r="U311" i="1"/>
  <c r="V310" i="1"/>
  <c r="U310" i="1"/>
  <c r="V309" i="1"/>
  <c r="W309" i="1" s="1"/>
  <c r="W310" i="1" s="1"/>
  <c r="M309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M301" i="1"/>
  <c r="W300" i="1"/>
  <c r="W302" i="1" s="1"/>
  <c r="V300" i="1"/>
  <c r="M300" i="1"/>
  <c r="U298" i="1"/>
  <c r="U297" i="1"/>
  <c r="W296" i="1"/>
  <c r="V296" i="1"/>
  <c r="M296" i="1"/>
  <c r="V295" i="1"/>
  <c r="W295" i="1" s="1"/>
  <c r="M295" i="1"/>
  <c r="V294" i="1"/>
  <c r="W294" i="1" s="1"/>
  <c r="W293" i="1"/>
  <c r="V293" i="1"/>
  <c r="M293" i="1"/>
  <c r="W292" i="1"/>
  <c r="V292" i="1"/>
  <c r="M292" i="1"/>
  <c r="V291" i="1"/>
  <c r="W291" i="1" s="1"/>
  <c r="M291" i="1"/>
  <c r="V290" i="1"/>
  <c r="W290" i="1" s="1"/>
  <c r="M290" i="1"/>
  <c r="W289" i="1"/>
  <c r="V289" i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U277" i="1"/>
  <c r="U276" i="1"/>
  <c r="W275" i="1"/>
  <c r="V275" i="1"/>
  <c r="M275" i="1"/>
  <c r="V274" i="1"/>
  <c r="V277" i="1" s="1"/>
  <c r="M274" i="1"/>
  <c r="V273" i="1"/>
  <c r="M273" i="1"/>
  <c r="U271" i="1"/>
  <c r="U270" i="1"/>
  <c r="V269" i="1"/>
  <c r="M269" i="1"/>
  <c r="U266" i="1"/>
  <c r="V265" i="1"/>
  <c r="U265" i="1"/>
  <c r="V264" i="1"/>
  <c r="W264" i="1" s="1"/>
  <c r="M264" i="1"/>
  <c r="V263" i="1"/>
  <c r="V266" i="1" s="1"/>
  <c r="M263" i="1"/>
  <c r="U261" i="1"/>
  <c r="U260" i="1"/>
  <c r="V259" i="1"/>
  <c r="W259" i="1" s="1"/>
  <c r="M259" i="1"/>
  <c r="W258" i="1"/>
  <c r="V258" i="1"/>
  <c r="M258" i="1"/>
  <c r="V257" i="1"/>
  <c r="W257" i="1" s="1"/>
  <c r="M257" i="1"/>
  <c r="V256" i="1"/>
  <c r="W256" i="1" s="1"/>
  <c r="M256" i="1"/>
  <c r="V255" i="1"/>
  <c r="W255" i="1" s="1"/>
  <c r="W254" i="1"/>
  <c r="V254" i="1"/>
  <c r="M254" i="1"/>
  <c r="V253" i="1"/>
  <c r="M253" i="1"/>
  <c r="U250" i="1"/>
  <c r="V249" i="1"/>
  <c r="U249" i="1"/>
  <c r="V248" i="1"/>
  <c r="W248" i="1" s="1"/>
  <c r="M248" i="1"/>
  <c r="V247" i="1"/>
  <c r="W247" i="1" s="1"/>
  <c r="M247" i="1"/>
  <c r="W246" i="1"/>
  <c r="W249" i="1" s="1"/>
  <c r="V246" i="1"/>
  <c r="M246" i="1"/>
  <c r="U244" i="1"/>
  <c r="U243" i="1"/>
  <c r="W242" i="1"/>
  <c r="V242" i="1"/>
  <c r="M242" i="1"/>
  <c r="V241" i="1"/>
  <c r="V244" i="1" s="1"/>
  <c r="V240" i="1"/>
  <c r="W240" i="1" s="1"/>
  <c r="U238" i="1"/>
  <c r="U237" i="1"/>
  <c r="W236" i="1"/>
  <c r="V236" i="1"/>
  <c r="M236" i="1"/>
  <c r="W235" i="1"/>
  <c r="V235" i="1"/>
  <c r="V238" i="1" s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W227" i="1"/>
  <c r="V227" i="1"/>
  <c r="V230" i="1" s="1"/>
  <c r="M227" i="1"/>
  <c r="V226" i="1"/>
  <c r="W226" i="1" s="1"/>
  <c r="M226" i="1"/>
  <c r="V225" i="1"/>
  <c r="W225" i="1" s="1"/>
  <c r="M225" i="1"/>
  <c r="W224" i="1"/>
  <c r="V224" i="1"/>
  <c r="M224" i="1"/>
  <c r="U222" i="1"/>
  <c r="U221" i="1"/>
  <c r="W220" i="1"/>
  <c r="V220" i="1"/>
  <c r="M220" i="1"/>
  <c r="W219" i="1"/>
  <c r="V219" i="1"/>
  <c r="M219" i="1"/>
  <c r="V218" i="1"/>
  <c r="W218" i="1" s="1"/>
  <c r="M218" i="1"/>
  <c r="V217" i="1"/>
  <c r="W217" i="1" s="1"/>
  <c r="M217" i="1"/>
  <c r="V215" i="1"/>
  <c r="U215" i="1"/>
  <c r="V214" i="1"/>
  <c r="U214" i="1"/>
  <c r="V213" i="1"/>
  <c r="W213" i="1" s="1"/>
  <c r="W214" i="1" s="1"/>
  <c r="M213" i="1"/>
  <c r="U211" i="1"/>
  <c r="U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V210" i="1" s="1"/>
  <c r="M195" i="1"/>
  <c r="U192" i="1"/>
  <c r="U191" i="1"/>
  <c r="V190" i="1"/>
  <c r="W190" i="1" s="1"/>
  <c r="M190" i="1"/>
  <c r="V189" i="1"/>
  <c r="M189" i="1"/>
  <c r="U187" i="1"/>
  <c r="U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W170" i="1"/>
  <c r="V170" i="1"/>
  <c r="M170" i="1"/>
  <c r="U168" i="1"/>
  <c r="U167" i="1"/>
  <c r="V166" i="1"/>
  <c r="W166" i="1" s="1"/>
  <c r="M166" i="1"/>
  <c r="V165" i="1"/>
  <c r="W165" i="1" s="1"/>
  <c r="M165" i="1"/>
  <c r="W164" i="1"/>
  <c r="V164" i="1"/>
  <c r="M164" i="1"/>
  <c r="V163" i="1"/>
  <c r="V168" i="1" s="1"/>
  <c r="M163" i="1"/>
  <c r="U161" i="1"/>
  <c r="U160" i="1"/>
  <c r="V159" i="1"/>
  <c r="W159" i="1" s="1"/>
  <c r="W160" i="1" s="1"/>
  <c r="M159" i="1"/>
  <c r="W158" i="1"/>
  <c r="V158" i="1"/>
  <c r="U156" i="1"/>
  <c r="U155" i="1"/>
  <c r="V154" i="1"/>
  <c r="W154" i="1" s="1"/>
  <c r="W155" i="1" s="1"/>
  <c r="M154" i="1"/>
  <c r="W153" i="1"/>
  <c r="V153" i="1"/>
  <c r="M153" i="1"/>
  <c r="U150" i="1"/>
  <c r="U149" i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V143" i="1"/>
  <c r="V150" i="1" s="1"/>
  <c r="M143" i="1"/>
  <c r="V142" i="1"/>
  <c r="W142" i="1" s="1"/>
  <c r="M142" i="1"/>
  <c r="W141" i="1"/>
  <c r="V141" i="1"/>
  <c r="H476" i="1" s="1"/>
  <c r="M141" i="1"/>
  <c r="U138" i="1"/>
  <c r="U137" i="1"/>
  <c r="W136" i="1"/>
  <c r="V136" i="1"/>
  <c r="M136" i="1"/>
  <c r="W135" i="1"/>
  <c r="V135" i="1"/>
  <c r="M135" i="1"/>
  <c r="V134" i="1"/>
  <c r="G476" i="1" s="1"/>
  <c r="M134" i="1"/>
  <c r="U130" i="1"/>
  <c r="U129" i="1"/>
  <c r="V128" i="1"/>
  <c r="W128" i="1" s="1"/>
  <c r="M128" i="1"/>
  <c r="V127" i="1"/>
  <c r="W127" i="1" s="1"/>
  <c r="M127" i="1"/>
  <c r="W126" i="1"/>
  <c r="V126" i="1"/>
  <c r="M126" i="1"/>
  <c r="W125" i="1"/>
  <c r="V125" i="1"/>
  <c r="V130" i="1" s="1"/>
  <c r="M125" i="1"/>
  <c r="U122" i="1"/>
  <c r="U121" i="1"/>
  <c r="W120" i="1"/>
  <c r="V120" i="1"/>
  <c r="V119" i="1"/>
  <c r="W119" i="1" s="1"/>
  <c r="M119" i="1"/>
  <c r="W118" i="1"/>
  <c r="V118" i="1"/>
  <c r="V117" i="1"/>
  <c r="W117" i="1" s="1"/>
  <c r="M117" i="1"/>
  <c r="V116" i="1"/>
  <c r="V121" i="1" s="1"/>
  <c r="M116" i="1"/>
  <c r="U114" i="1"/>
  <c r="U113" i="1"/>
  <c r="V112" i="1"/>
  <c r="W112" i="1" s="1"/>
  <c r="W111" i="1"/>
  <c r="V111" i="1"/>
  <c r="M111" i="1"/>
  <c r="V110" i="1"/>
  <c r="W110" i="1" s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V104" i="1"/>
  <c r="V103" i="1"/>
  <c r="V114" i="1" s="1"/>
  <c r="U101" i="1"/>
  <c r="U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V101" i="1" s="1"/>
  <c r="M92" i="1"/>
  <c r="V91" i="1"/>
  <c r="W91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V82" i="1"/>
  <c r="V89" i="1" s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V80" i="1" s="1"/>
  <c r="M64" i="1"/>
  <c r="V63" i="1"/>
  <c r="U60" i="1"/>
  <c r="U59" i="1"/>
  <c r="W58" i="1"/>
  <c r="V58" i="1"/>
  <c r="V57" i="1"/>
  <c r="D476" i="1" s="1"/>
  <c r="M57" i="1"/>
  <c r="V56" i="1"/>
  <c r="W56" i="1" s="1"/>
  <c r="M56" i="1"/>
  <c r="W55" i="1"/>
  <c r="V55" i="1"/>
  <c r="V59" i="1" s="1"/>
  <c r="U52" i="1"/>
  <c r="U51" i="1"/>
  <c r="W50" i="1"/>
  <c r="V50" i="1"/>
  <c r="M50" i="1"/>
  <c r="V49" i="1"/>
  <c r="C476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V32" i="1" s="1"/>
  <c r="M27" i="1"/>
  <c r="W26" i="1"/>
  <c r="V26" i="1"/>
  <c r="V33" i="1" s="1"/>
  <c r="M26" i="1"/>
  <c r="V24" i="1"/>
  <c r="U24" i="1"/>
  <c r="U466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W129" i="1" l="1"/>
  <c r="W186" i="1"/>
  <c r="V60" i="1"/>
  <c r="V79" i="1"/>
  <c r="K476" i="1"/>
  <c r="W253" i="1"/>
  <c r="W260" i="1" s="1"/>
  <c r="V298" i="1"/>
  <c r="W416" i="1"/>
  <c r="A10" i="1"/>
  <c r="B476" i="1"/>
  <c r="V467" i="1"/>
  <c r="W27" i="1"/>
  <c r="W32" i="1" s="1"/>
  <c r="W35" i="1"/>
  <c r="W36" i="1" s="1"/>
  <c r="W39" i="1"/>
  <c r="W40" i="1" s="1"/>
  <c r="W43" i="1"/>
  <c r="W44" i="1" s="1"/>
  <c r="W49" i="1"/>
  <c r="W51" i="1" s="1"/>
  <c r="V52" i="1"/>
  <c r="W57" i="1"/>
  <c r="W59" i="1" s="1"/>
  <c r="E476" i="1"/>
  <c r="W64" i="1"/>
  <c r="W82" i="1"/>
  <c r="W88" i="1" s="1"/>
  <c r="W92" i="1"/>
  <c r="W100" i="1" s="1"/>
  <c r="W103" i="1"/>
  <c r="W113" i="1" s="1"/>
  <c r="V122" i="1"/>
  <c r="W134" i="1"/>
  <c r="W137" i="1" s="1"/>
  <c r="V137" i="1"/>
  <c r="W143" i="1"/>
  <c r="W149" i="1" s="1"/>
  <c r="V149" i="1"/>
  <c r="I476" i="1"/>
  <c r="V156" i="1"/>
  <c r="W163" i="1"/>
  <c r="W167" i="1" s="1"/>
  <c r="W230" i="1"/>
  <c r="V231" i="1"/>
  <c r="W241" i="1"/>
  <c r="V250" i="1"/>
  <c r="W274" i="1"/>
  <c r="W323" i="1"/>
  <c r="W330" i="1"/>
  <c r="O476" i="1"/>
  <c r="V357" i="1"/>
  <c r="W364" i="1"/>
  <c r="V365" i="1"/>
  <c r="V374" i="1"/>
  <c r="V430" i="1"/>
  <c r="V436" i="1"/>
  <c r="V435" i="1"/>
  <c r="R476" i="1"/>
  <c r="V442" i="1"/>
  <c r="V443" i="1"/>
  <c r="W440" i="1"/>
  <c r="W442" i="1" s="1"/>
  <c r="V454" i="1"/>
  <c r="V460" i="1"/>
  <c r="V459" i="1"/>
  <c r="S476" i="1"/>
  <c r="V465" i="1"/>
  <c r="W463" i="1"/>
  <c r="W464" i="1" s="1"/>
  <c r="V88" i="1"/>
  <c r="V113" i="1"/>
  <c r="V138" i="1"/>
  <c r="W210" i="1"/>
  <c r="V260" i="1"/>
  <c r="V271" i="1"/>
  <c r="W269" i="1"/>
  <c r="W270" i="1" s="1"/>
  <c r="F9" i="1"/>
  <c r="F10" i="1"/>
  <c r="V37" i="1"/>
  <c r="V466" i="1" s="1"/>
  <c r="V41" i="1"/>
  <c r="V45" i="1"/>
  <c r="V51" i="1"/>
  <c r="V470" i="1" s="1"/>
  <c r="W63" i="1"/>
  <c r="W116" i="1"/>
  <c r="W121" i="1" s="1"/>
  <c r="V155" i="1"/>
  <c r="V160" i="1"/>
  <c r="V161" i="1"/>
  <c r="V222" i="1"/>
  <c r="V261" i="1"/>
  <c r="V270" i="1"/>
  <c r="V276" i="1"/>
  <c r="W273" i="1"/>
  <c r="W276" i="1" s="1"/>
  <c r="V319" i="1"/>
  <c r="W341" i="1"/>
  <c r="V358" i="1"/>
  <c r="W384" i="1"/>
  <c r="W394" i="1"/>
  <c r="W421" i="1"/>
  <c r="W430" i="1"/>
  <c r="V468" i="1"/>
  <c r="L476" i="1"/>
  <c r="V100" i="1"/>
  <c r="W297" i="1"/>
  <c r="U470" i="1"/>
  <c r="F476" i="1"/>
  <c r="V129" i="1"/>
  <c r="V167" i="1"/>
  <c r="V187" i="1"/>
  <c r="V186" i="1"/>
  <c r="V191" i="1"/>
  <c r="V192" i="1"/>
  <c r="W189" i="1"/>
  <c r="W191" i="1" s="1"/>
  <c r="J476" i="1"/>
  <c r="V211" i="1"/>
  <c r="W221" i="1"/>
  <c r="W237" i="1"/>
  <c r="W243" i="1"/>
  <c r="M476" i="1"/>
  <c r="V395" i="1"/>
  <c r="Q476" i="1"/>
  <c r="V417" i="1"/>
  <c r="V431" i="1"/>
  <c r="V455" i="1"/>
  <c r="P476" i="1"/>
  <c r="V221" i="1"/>
  <c r="V237" i="1"/>
  <c r="V243" i="1"/>
  <c r="V297" i="1"/>
  <c r="V318" i="1"/>
  <c r="V330" i="1"/>
  <c r="V375" i="1"/>
  <c r="V394" i="1"/>
  <c r="V416" i="1"/>
  <c r="W263" i="1"/>
  <c r="W265" i="1" s="1"/>
  <c r="W314" i="1"/>
  <c r="W318" i="1" s="1"/>
  <c r="W344" i="1"/>
  <c r="W357" i="1" s="1"/>
  <c r="W371" i="1"/>
  <c r="W374" i="1" s="1"/>
  <c r="W433" i="1"/>
  <c r="W435" i="1" s="1"/>
  <c r="W457" i="1"/>
  <c r="W459" i="1" s="1"/>
  <c r="V469" i="1" l="1"/>
  <c r="W79" i="1"/>
  <c r="W471" i="1" s="1"/>
</calcChain>
</file>

<file path=xl/sharedStrings.xml><?xml version="1.0" encoding="utf-8"?>
<sst xmlns="http://schemas.openxmlformats.org/spreadsheetml/2006/main" count="1698" uniqueCount="644">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</sst>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/>
      <c r="I5" s="640"/>
      <c r="J5" s="640"/>
      <c r="K5" s="638"/>
      <c r="M5" s="25" t="s">
        <v>10</v>
      </c>
      <c r="N5" s="633">
        <v>45213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0.41666666666666669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63</v>
      </c>
      <c r="V27" s="309">
        <f t="shared" si="0"/>
        <v>63</v>
      </c>
      <c r="W27" s="37">
        <f t="shared" si="1"/>
        <v>0.18825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21</v>
      </c>
      <c r="V31" s="309">
        <f t="shared" si="0"/>
        <v>22.68</v>
      </c>
      <c r="W31" s="37">
        <f t="shared" si="1"/>
        <v>6.7769999999999997E-2</v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33.333333333333336</v>
      </c>
      <c r="V32" s="310">
        <f>IFERROR(V26/H26,"0")+IFERROR(V27/H27,"0")+IFERROR(V28/H28,"0")+IFERROR(V29/H29,"0")+IFERROR(V30/H30,"0")+IFERROR(V31/H31,"0")</f>
        <v>34</v>
      </c>
      <c r="W32" s="310">
        <f>IFERROR(IF(W26="",0,W26),"0")+IFERROR(IF(W27="",0,W27),"0")+IFERROR(IF(W28="",0,W28),"0")+IFERROR(IF(W29="",0,W29),"0")+IFERROR(IF(W30="",0,W30),"0")+IFERROR(IF(W31="",0,W31),"0")</f>
        <v>0.25602000000000003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84</v>
      </c>
      <c r="V33" s="310">
        <f>IFERROR(SUM(V26:V31),"0")</f>
        <v>85.68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50</v>
      </c>
      <c r="V64" s="309">
        <f t="shared" si="2"/>
        <v>54</v>
      </c>
      <c r="W64" s="37">
        <f>IFERROR(IF(V64=0,"",ROUNDUP(V64/H64,0)*0.02175),"")</f>
        <v>0.10874999999999999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150</v>
      </c>
      <c r="V65" s="309">
        <f t="shared" si="2"/>
        <v>151.20000000000002</v>
      </c>
      <c r="W65" s="37">
        <f>IFERROR(IF(V65=0,"",ROUNDUP(V65/H65,0)*0.02175),"")</f>
        <v>0.30449999999999999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18.518518518518519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19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0.41325000000000001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200</v>
      </c>
      <c r="V80" s="310">
        <f>IFERROR(SUM(V63:V78),"0")</f>
        <v>205.20000000000002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150</v>
      </c>
      <c r="V105" s="309">
        <f t="shared" si="6"/>
        <v>153.9</v>
      </c>
      <c r="W105" s="37">
        <f>IFERROR(IF(V105=0,"",ROUNDUP(V105/H105,0)*0.02175),"")</f>
        <v>0.41324999999999995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18.518518518518519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19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0.41324999999999995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150</v>
      </c>
      <c r="V114" s="310">
        <f>IFERROR(SUM(V103:V112),"0")</f>
        <v>153.9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300</v>
      </c>
      <c r="V125" s="309">
        <f>IFERROR(IF(U125="",0,CEILING((U125/$H125),1)*$H125),"")</f>
        <v>307.8</v>
      </c>
      <c r="W125" s="37">
        <f>IFERROR(IF(V125=0,"",ROUNDUP(V125/H125,0)*0.02175),"")</f>
        <v>0.8264999999999999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68</v>
      </c>
      <c r="V127" s="309">
        <f>IFERROR(IF(U127="",0,CEILING((U127/$H127),1)*$H127),"")</f>
        <v>70.2</v>
      </c>
      <c r="W127" s="37">
        <f>IFERROR(IF(V127=0,"",ROUNDUP(V127/H127,0)*0.00753),"")</f>
        <v>0.19578000000000001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62.222222222222221</v>
      </c>
      <c r="V129" s="310">
        <f>IFERROR(V125/H125,"0")+IFERROR(V126/H126,"0")+IFERROR(V127/H127,"0")+IFERROR(V128/H128,"0")</f>
        <v>64</v>
      </c>
      <c r="W129" s="310">
        <f>IFERROR(IF(W125="",0,W125),"0")+IFERROR(IF(W126="",0,W126),"0")+IFERROR(IF(W127="",0,W127),"0")+IFERROR(IF(W128="",0,W128),"0")</f>
        <v>1.0222799999999999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368</v>
      </c>
      <c r="V130" s="310">
        <f>IFERROR(SUM(V125:V128),"0")</f>
        <v>378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200</v>
      </c>
      <c r="V141" s="309">
        <f t="shared" ref="V141:V148" si="7">IFERROR(IF(U141="",0,CEILING((U141/$H141),1)*$H141),"")</f>
        <v>201.60000000000002</v>
      </c>
      <c r="W141" s="37">
        <f>IFERROR(IF(V141=0,"",ROUNDUP(V141/H141,0)*0.00753),"")</f>
        <v>0.36143999999999998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47.61904761904762</v>
      </c>
      <c r="V149" s="310">
        <f>IFERROR(V141/H141,"0")+IFERROR(V142/H142,"0")+IFERROR(V143/H143,"0")+IFERROR(V144/H144,"0")+IFERROR(V145/H145,"0")+IFERROR(V146/H146,"0")+IFERROR(V147/H147,"0")+IFERROR(V148/H148,"0")</f>
        <v>48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0.36143999999999998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200</v>
      </c>
      <c r="V150" s="310">
        <f>IFERROR(SUM(V141:V148),"0")</f>
        <v>201.60000000000002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80</v>
      </c>
      <c r="V164" s="309">
        <f>IFERROR(IF(U164="",0,CEILING((U164/$H164),1)*$H164),"")</f>
        <v>81</v>
      </c>
      <c r="W164" s="37">
        <f>IFERROR(IF(V164=0,"",ROUNDUP(V164/H164,0)*0.00937),"")</f>
        <v>0.14055000000000001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14.814814814814813</v>
      </c>
      <c r="V167" s="310">
        <f>IFERROR(V163/H163,"0")+IFERROR(V164/H164,"0")+IFERROR(V165/H165,"0")+IFERROR(V166/H166,"0")</f>
        <v>14.999999999999998</v>
      </c>
      <c r="W167" s="310">
        <f>IFERROR(IF(W163="",0,W163),"0")+IFERROR(IF(W164="",0,W164),"0")+IFERROR(IF(W165="",0,W165),"0")+IFERROR(IF(W166="",0,W166),"0")</f>
        <v>0.14055000000000001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80</v>
      </c>
      <c r="V168" s="310">
        <f>IFERROR(SUM(V163:V166),"0")</f>
        <v>81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150</v>
      </c>
      <c r="V174" s="309">
        <f t="shared" si="8"/>
        <v>156</v>
      </c>
      <c r="W174" s="37">
        <f>IFERROR(IF(V174=0,"",ROUNDUP(V174/H174,0)*0.02175),"")</f>
        <v>0.43499999999999994</v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80</v>
      </c>
      <c r="V178" s="309">
        <f t="shared" si="8"/>
        <v>81.599999999999994</v>
      </c>
      <c r="W178" s="37">
        <f>IFERROR(IF(V178=0,"",ROUNDUP(V178/H178,0)*0.00753),"")</f>
        <v>0.25602000000000003</v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80</v>
      </c>
      <c r="V180" s="309">
        <f t="shared" si="8"/>
        <v>81.599999999999994</v>
      </c>
      <c r="W180" s="37">
        <f t="shared" ref="W180:W185" si="9">IFERROR(IF(V180=0,"",ROUNDUP(V180/H180,0)*0.00753),"")</f>
        <v>0.25602000000000003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160</v>
      </c>
      <c r="V182" s="309">
        <f t="shared" si="8"/>
        <v>160.79999999999998</v>
      </c>
      <c r="W182" s="37">
        <f t="shared" si="9"/>
        <v>0.50451000000000001</v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80</v>
      </c>
      <c r="V184" s="309">
        <f t="shared" si="8"/>
        <v>81.599999999999994</v>
      </c>
      <c r="W184" s="37">
        <f t="shared" si="9"/>
        <v>0.25602000000000003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185.89743589743594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189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1.70757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550</v>
      </c>
      <c r="V187" s="310">
        <f>IFERROR(SUM(V170:V185),"0")</f>
        <v>561.6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200</v>
      </c>
      <c r="V189" s="309">
        <f>IFERROR(IF(U189="",0,CEILING((U189/$H189),1)*$H189),"")</f>
        <v>201.6</v>
      </c>
      <c r="W189" s="37">
        <f>IFERROR(IF(V189=0,"",ROUNDUP(V189/H189,0)*0.00753),"")</f>
        <v>0.63251999999999997</v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120</v>
      </c>
      <c r="V190" s="309">
        <f>IFERROR(IF(U190="",0,CEILING((U190/$H190),1)*$H190),"")</f>
        <v>120</v>
      </c>
      <c r="W190" s="37">
        <f>IFERROR(IF(V190=0,"",ROUNDUP(V190/H190,0)*0.00753),"")</f>
        <v>0.3765</v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133.33333333333334</v>
      </c>
      <c r="V191" s="310">
        <f>IFERROR(V189/H189,"0")+IFERROR(V190/H190,"0")</f>
        <v>134</v>
      </c>
      <c r="W191" s="310">
        <f>IFERROR(IF(W189="",0,W189),"0")+IFERROR(IF(W190="",0,W190),"0")</f>
        <v>1.00902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320</v>
      </c>
      <c r="V192" s="310">
        <f>IFERROR(SUM(V189:V190),"0")</f>
        <v>321.60000000000002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50</v>
      </c>
      <c r="V218" s="309">
        <f>IFERROR(IF(U218="",0,CEILING((U218/$H218),1)*$H218),"")</f>
        <v>50.400000000000006</v>
      </c>
      <c r="W218" s="37">
        <f>IFERROR(IF(V218=0,"",ROUNDUP(V218/H218,0)*0.00753),"")</f>
        <v>9.0359999999999996E-2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11.904761904761905</v>
      </c>
      <c r="V221" s="310">
        <f>IFERROR(V217/H217,"0")+IFERROR(V218/H218,"0")+IFERROR(V219/H219,"0")+IFERROR(V220/H220,"0")</f>
        <v>12</v>
      </c>
      <c r="W221" s="310">
        <f>IFERROR(IF(W217="",0,W217),"0")+IFERROR(IF(W218="",0,W218),"0")+IFERROR(IF(W219="",0,W219),"0")+IFERROR(IF(W220="",0,W220),"0")</f>
        <v>9.0359999999999996E-2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50</v>
      </c>
      <c r="V222" s="310">
        <f>IFERROR(SUM(V217:V220),"0")</f>
        <v>50.400000000000006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300</v>
      </c>
      <c r="V233" s="309">
        <f>IFERROR(IF(U233="",0,CEILING((U233/$H233),1)*$H233),"")</f>
        <v>302.40000000000003</v>
      </c>
      <c r="W233" s="37">
        <f>IFERROR(IF(V233=0,"",ROUNDUP(V233/H233,0)*0.02175),"")</f>
        <v>0.78299999999999992</v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150</v>
      </c>
      <c r="V235" s="309">
        <f>IFERROR(IF(U235="",0,CEILING((U235/$H235),1)*$H235),"")</f>
        <v>151.20000000000002</v>
      </c>
      <c r="W235" s="37">
        <f>IFERROR(IF(V235=0,"",ROUNDUP(V235/H235,0)*0.02175),"")</f>
        <v>0.39149999999999996</v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53.571428571428569</v>
      </c>
      <c r="V237" s="310">
        <f>IFERROR(V233/H233,"0")+IFERROR(V234/H234,"0")+IFERROR(V235/H235,"0")+IFERROR(V236/H236,"0")</f>
        <v>54</v>
      </c>
      <c r="W237" s="310">
        <f>IFERROR(IF(W233="",0,W233),"0")+IFERROR(IF(W234="",0,W234),"0")+IFERROR(IF(W235="",0,W235),"0")+IFERROR(IF(W236="",0,W236),"0")</f>
        <v>1.1744999999999999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450</v>
      </c>
      <c r="V238" s="310">
        <f>IFERROR(SUM(V233:V236),"0")</f>
        <v>453.6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9</v>
      </c>
      <c r="V242" s="309">
        <f>IFERROR(IF(U242="",0,CEILING((U242/$H242),1)*$H242),"")</f>
        <v>10.199999999999999</v>
      </c>
      <c r="W242" s="37">
        <f>IFERROR(IF(V242=0,"",ROUNDUP(V242/H242,0)*0.00753),"")</f>
        <v>3.0120000000000001E-2</v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3.5294117647058827</v>
      </c>
      <c r="V243" s="310">
        <f>IFERROR(V240/H240,"0")+IFERROR(V241/H241,"0")+IFERROR(V242/H242,"0")</f>
        <v>4</v>
      </c>
      <c r="W243" s="310">
        <f>IFERROR(IF(W240="",0,W240),"0")+IFERROR(IF(W241="",0,W241),"0")+IFERROR(IF(W242="",0,W242),"0")</f>
        <v>3.0120000000000001E-2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9</v>
      </c>
      <c r="V244" s="310">
        <f>IFERROR(SUM(V240:V242),"0")</f>
        <v>10.199999999999999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25</v>
      </c>
      <c r="V274" s="309">
        <f>IFERROR(IF(U274="",0,CEILING((U274/$H274),1)*$H274),"")</f>
        <v>25.2</v>
      </c>
      <c r="W274" s="37">
        <f>IFERROR(IF(V274=0,"",ROUNDUP(V274/H274,0)*0.00753),"")</f>
        <v>7.5300000000000006E-2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9.9206349206349209</v>
      </c>
      <c r="V276" s="310">
        <f>IFERROR(V273/H273,"0")+IFERROR(V274/H274,"0")+IFERROR(V275/H275,"0")</f>
        <v>10</v>
      </c>
      <c r="W276" s="310">
        <f>IFERROR(IF(W273="",0,W273),"0")+IFERROR(IF(W274="",0,W274),"0")+IFERROR(IF(W275="",0,W275),"0")</f>
        <v>7.5300000000000006E-2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25</v>
      </c>
      <c r="V277" s="310">
        <f>IFERROR(SUM(V273:V275),"0")</f>
        <v>25.2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2200</v>
      </c>
      <c r="V290" s="309">
        <f t="shared" si="14"/>
        <v>2205</v>
      </c>
      <c r="W290" s="37">
        <f>IFERROR(IF(V290=0,"",ROUNDUP(V290/H290,0)*0.02175),"")</f>
        <v>3.1972499999999999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2250</v>
      </c>
      <c r="V291" s="309">
        <f t="shared" si="14"/>
        <v>2250</v>
      </c>
      <c r="W291" s="37">
        <f>IFERROR(IF(V291=0,"",ROUNDUP(V291/H291,0)*0.02175),"")</f>
        <v>3.2624999999999997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2600</v>
      </c>
      <c r="V293" s="309">
        <f t="shared" si="14"/>
        <v>2610</v>
      </c>
      <c r="W293" s="37">
        <f>IFERROR(IF(V293=0,"",ROUNDUP(V293/H293,0)*0.02175),"")</f>
        <v>3.7844999999999995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20</v>
      </c>
      <c r="V295" s="309">
        <f t="shared" si="14"/>
        <v>20</v>
      </c>
      <c r="W295" s="37">
        <f>IFERROR(IF(V295=0,"",ROUNDUP(V295/H295,0)*0.00937),"")</f>
        <v>3.7479999999999999E-2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474</v>
      </c>
      <c r="V297" s="310">
        <f>IFERROR(V289/H289,"0")+IFERROR(V290/H290,"0")+IFERROR(V291/H291,"0")+IFERROR(V292/H292,"0")+IFERROR(V293/H293,"0")+IFERROR(V294/H294,"0")+IFERROR(V295/H295,"0")+IFERROR(V296/H296,"0")</f>
        <v>475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10.28173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7070</v>
      </c>
      <c r="V298" s="310">
        <f>IFERROR(SUM(V289:V296),"0")</f>
        <v>7085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4800</v>
      </c>
      <c r="V300" s="309">
        <f>IFERROR(IF(U300="",0,CEILING((U300/$H300),1)*$H300),"")</f>
        <v>4800</v>
      </c>
      <c r="W300" s="37">
        <f>IFERROR(IF(V300=0,"",ROUNDUP(V300/H300,0)*0.02175),"")</f>
        <v>6.9599999999999991</v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320</v>
      </c>
      <c r="V302" s="310">
        <f>IFERROR(V300/H300,"0")+IFERROR(V301/H301,"0")</f>
        <v>320</v>
      </c>
      <c r="W302" s="310">
        <f>IFERROR(IF(W300="",0,W300),"0")+IFERROR(IF(W301="",0,W301),"0")</f>
        <v>6.9599999999999991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4800</v>
      </c>
      <c r="V303" s="310">
        <f>IFERROR(SUM(V300:V301),"0")</f>
        <v>4800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160</v>
      </c>
      <c r="V309" s="309">
        <f>IFERROR(IF(U309="",0,CEILING((U309/$H309),1)*$H309),"")</f>
        <v>163.79999999999998</v>
      </c>
      <c r="W309" s="37">
        <f>IFERROR(IF(V309=0,"",ROUNDUP(V309/H309,0)*0.02175),"")</f>
        <v>0.45674999999999999</v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20.512820512820515</v>
      </c>
      <c r="V310" s="310">
        <f>IFERROR(V309/H309,"0")</f>
        <v>21</v>
      </c>
      <c r="W310" s="310">
        <f>IFERROR(IF(W309="",0,W309),"0")</f>
        <v>0.45674999999999999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160</v>
      </c>
      <c r="V311" s="310">
        <f>IFERROR(SUM(V309:V309),"0")</f>
        <v>163.79999999999998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200</v>
      </c>
      <c r="V326" s="309">
        <f>IFERROR(IF(U326="",0,CEILING((U326/$H326),1)*$H326),"")</f>
        <v>202.79999999999998</v>
      </c>
      <c r="W326" s="37">
        <f>IFERROR(IF(V326=0,"",ROUNDUP(V326/H326,0)*0.02175),"")</f>
        <v>0.5655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25.641025641025642</v>
      </c>
      <c r="V330" s="310">
        <f>IFERROR(V326/H326,"0")+IFERROR(V327/H327,"0")+IFERROR(V328/H328,"0")+IFERROR(V329/H329,"0")</f>
        <v>26</v>
      </c>
      <c r="W330" s="310">
        <f>IFERROR(IF(W326="",0,W326),"0")+IFERROR(IF(W327="",0,W327),"0")+IFERROR(IF(W328="",0,W328),"0")+IFERROR(IF(W329="",0,W329),"0")</f>
        <v>0.5655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200</v>
      </c>
      <c r="V331" s="310">
        <f>IFERROR(SUM(V326:V329),"0")</f>
        <v>202.79999999999998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450</v>
      </c>
      <c r="V344" s="309">
        <f t="shared" ref="V344:V356" si="15">IFERROR(IF(U344="",0,CEILING((U344/$H344),1)*$H344),"")</f>
        <v>453.6</v>
      </c>
      <c r="W344" s="37">
        <f>IFERROR(IF(V344=0,"",ROUNDUP(V344/H344,0)*0.00753),"")</f>
        <v>0.81324000000000007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300</v>
      </c>
      <c r="V346" s="309">
        <f t="shared" si="15"/>
        <v>302.40000000000003</v>
      </c>
      <c r="W346" s="37">
        <f>IFERROR(IF(V346=0,"",ROUNDUP(V346/H346,0)*0.00753),"")</f>
        <v>0.54215999999999998</v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53</v>
      </c>
      <c r="V355" s="309">
        <f t="shared" si="15"/>
        <v>54.6</v>
      </c>
      <c r="W355" s="37">
        <f t="shared" si="16"/>
        <v>0.13052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203.8095238095238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206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1.4859199999999999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803</v>
      </c>
      <c r="V358" s="310">
        <f>IFERROR(SUM(V344:V356),"0")</f>
        <v>810.6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800</v>
      </c>
      <c r="V387" s="309">
        <f t="shared" ref="V387:V393" si="17">IFERROR(IF(U387="",0,CEILING((U387/$H387),1)*$H387),"")</f>
        <v>802.2</v>
      </c>
      <c r="W387" s="37">
        <f>IFERROR(IF(V387=0,"",ROUNDUP(V387/H387,0)*0.00753),"")</f>
        <v>1.4382300000000001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190.47619047619048</v>
      </c>
      <c r="V394" s="310">
        <f>IFERROR(V387/H387,"0")+IFERROR(V388/H388,"0")+IFERROR(V389/H389,"0")+IFERROR(V390/H390,"0")+IFERROR(V391/H391,"0")+IFERROR(V392/H392,"0")+IFERROR(V393/H393,"0")</f>
        <v>191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1.4382300000000001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800</v>
      </c>
      <c r="V395" s="310">
        <f>IFERROR(SUM(V387:V393),"0")</f>
        <v>802.2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180</v>
      </c>
      <c r="V434" s="309">
        <f>IFERROR(IF(U434="",0,CEILING((U434/$H434),1)*$H434),"")</f>
        <v>187.2</v>
      </c>
      <c r="W434" s="37">
        <f>IFERROR(IF(V434=0,"",ROUNDUP(V434/H434,0)*0.02175),"")</f>
        <v>0.52200000000000002</v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23.076923076923077</v>
      </c>
      <c r="V435" s="310">
        <f>IFERROR(V433/H433,"0")+IFERROR(V434/H434,"0")</f>
        <v>24</v>
      </c>
      <c r="W435" s="310">
        <f>IFERROR(IF(W433="",0,W433),"0")+IFERROR(IF(W434="",0,W434),"0")</f>
        <v>0.52200000000000002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180</v>
      </c>
      <c r="V436" s="310">
        <f>IFERROR(SUM(V433:V434),"0")</f>
        <v>187.2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50</v>
      </c>
      <c r="V451" s="309">
        <f>IFERROR(IF(U451="",0,CEILING((U451/$H451),1)*$H451),"")</f>
        <v>52.56</v>
      </c>
      <c r="W451" s="37">
        <f>IFERROR(IF(V451=0,"",ROUNDUP(V451/H451,0)*0.00753),"")</f>
        <v>9.0359999999999996E-2</v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120</v>
      </c>
      <c r="V453" s="309">
        <f>IFERROR(IF(U453="",0,CEILING((U453/$H453),1)*$H453),"")</f>
        <v>122.64</v>
      </c>
      <c r="W453" s="37">
        <f>IFERROR(IF(V453=0,"",ROUNDUP(V453/H453,0)*0.00753),"")</f>
        <v>0.21084</v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38.81278538812785</v>
      </c>
      <c r="V454" s="310">
        <f>IFERROR(V451/H451,"0")+IFERROR(V452/H452,"0")+IFERROR(V453/H453,"0")</f>
        <v>40</v>
      </c>
      <c r="W454" s="310">
        <f>IFERROR(IF(W451="",0,W451),"0")+IFERROR(IF(W452="",0,W452),"0")+IFERROR(IF(W453="",0,W453),"0")</f>
        <v>0.30120000000000002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170</v>
      </c>
      <c r="V455" s="310">
        <f>IFERROR(SUM(V451:V453),"0")</f>
        <v>175.2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500</v>
      </c>
      <c r="V463" s="309">
        <f>IFERROR(IF(U463="",0,CEILING((U463/$H463),1)*$H463),"")</f>
        <v>507</v>
      </c>
      <c r="W463" s="37">
        <f>IFERROR(IF(V463=0,"",ROUNDUP(V463/H463,0)*0.02175),"")</f>
        <v>1.4137499999999998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64.102564102564102</v>
      </c>
      <c r="V464" s="310">
        <f>IFERROR(V463/H463,"0")</f>
        <v>65</v>
      </c>
      <c r="W464" s="310">
        <f>IFERROR(IF(W463="",0,W463),"0")</f>
        <v>1.4137499999999998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500</v>
      </c>
      <c r="V465" s="310">
        <f>IFERROR(SUM(V463:V463),"0")</f>
        <v>507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17169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17261.78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17921.176329348269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18020.023999999998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28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28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18621.176329348269</v>
      </c>
      <c r="V469" s="310">
        <f>GrossWeightTotalR+PalletQtyTotalR*25</f>
        <v>18720.023999999998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1953.6152944259311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1970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30.118739999999999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85.68</v>
      </c>
      <c r="C476" s="47">
        <f>IFERROR(V49*1,"0")+IFERROR(V50*1,"0")</f>
        <v>0</v>
      </c>
      <c r="D476" s="47">
        <f>IFERROR(V55*1,"0")+IFERROR(V56*1,"0")+IFERROR(V57*1,"0")+IFERROR(V58*1,"0")</f>
        <v>0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359.1</v>
      </c>
      <c r="F476" s="47">
        <f>IFERROR(V125*1,"0")+IFERROR(V126*1,"0")+IFERROR(V127*1,"0")+IFERROR(V128*1,"0")</f>
        <v>378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201.60000000000002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964.2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514.20000000000016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25.2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12048.8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202.79999999999998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810.6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802.2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187.2</v>
      </c>
      <c r="R476" s="47">
        <f>IFERROR(V440*1,"0")+IFERROR(V441*1,"0")+IFERROR(V445*1,"0")+IFERROR(V446*1,"0")+IFERROR(V447*1,"0")+IFERROR(V451*1,"0")+IFERROR(V452*1,"0")+IFERROR(V453*1,"0")+IFERROR(V457*1,"0")+IFERROR(V458*1,"0")</f>
        <v>175.2</v>
      </c>
      <c r="S476" s="47">
        <f>IFERROR(V463*1,"0")</f>
        <v>507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2023-10-12T10:56:46Z</dcterms:modified>
</cp:coreProperties>
</file>