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0,04,24 ДНР ЛП в Мариуполь\"/>
    </mc:Choice>
  </mc:AlternateContent>
  <xr:revisionPtr revIDLastSave="0" documentId="13_ncr:1_{6C2D5246-FB30-4E9A-9F7F-F440F3D33A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X412" i="1" s="1"/>
  <c r="N412" i="1"/>
  <c r="X411" i="1"/>
  <c r="X414" i="1" s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X379" i="1"/>
  <c r="X381" i="1" s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W371" i="1" s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6" i="1" s="1"/>
  <c r="V341" i="1"/>
  <c r="V340" i="1"/>
  <c r="X339" i="1"/>
  <c r="W339" i="1"/>
  <c r="N339" i="1"/>
  <c r="W338" i="1"/>
  <c r="X338" i="1" s="1"/>
  <c r="N338" i="1"/>
  <c r="X337" i="1"/>
  <c r="X340" i="1" s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P526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X312" i="1" s="1"/>
  <c r="N312" i="1"/>
  <c r="X311" i="1"/>
  <c r="W311" i="1"/>
  <c r="N311" i="1"/>
  <c r="W310" i="1"/>
  <c r="W313" i="1" s="1"/>
  <c r="N310" i="1"/>
  <c r="V308" i="1"/>
  <c r="V307" i="1"/>
  <c r="W306" i="1"/>
  <c r="O526" i="1" s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526" i="1" s="1"/>
  <c r="N289" i="1"/>
  <c r="V286" i="1"/>
  <c r="V285" i="1"/>
  <c r="W284" i="1"/>
  <c r="X284" i="1" s="1"/>
  <c r="N284" i="1"/>
  <c r="X283" i="1"/>
  <c r="W283" i="1"/>
  <c r="N283" i="1"/>
  <c r="W282" i="1"/>
  <c r="W285" i="1" s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3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W267" i="1" s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W256" i="1" s="1"/>
  <c r="N251" i="1"/>
  <c r="V249" i="1"/>
  <c r="V248" i="1"/>
  <c r="W247" i="1"/>
  <c r="W248" i="1" s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X173" i="1" s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N146" i="1"/>
  <c r="V143" i="1"/>
  <c r="W142" i="1"/>
  <c r="V142" i="1"/>
  <c r="X141" i="1"/>
  <c r="W141" i="1"/>
  <c r="N141" i="1"/>
  <c r="W140" i="1"/>
  <c r="X140" i="1" s="1"/>
  <c r="N140" i="1"/>
  <c r="X139" i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3" i="1" s="1"/>
  <c r="V24" i="1"/>
  <c r="V516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6" i="1"/>
  <c r="W518" i="1"/>
  <c r="W517" i="1"/>
  <c r="V520" i="1"/>
  <c r="W24" i="1"/>
  <c r="X26" i="1"/>
  <c r="X32" i="1" s="1"/>
  <c r="X521" i="1" s="1"/>
  <c r="W32" i="1"/>
  <c r="X35" i="1"/>
  <c r="X36" i="1" s="1"/>
  <c r="W36" i="1"/>
  <c r="X39" i="1"/>
  <c r="X40" i="1" s="1"/>
  <c r="W40" i="1"/>
  <c r="X43" i="1"/>
  <c r="X44" i="1" s="1"/>
  <c r="W44" i="1"/>
  <c r="W102" i="1"/>
  <c r="W103" i="1"/>
  <c r="W117" i="1"/>
  <c r="X105" i="1"/>
  <c r="X116" i="1" s="1"/>
  <c r="W116" i="1"/>
  <c r="W127" i="1"/>
  <c r="F526" i="1"/>
  <c r="W135" i="1"/>
  <c r="X130" i="1"/>
  <c r="X134" i="1" s="1"/>
  <c r="W134" i="1"/>
  <c r="X142" i="1"/>
  <c r="X244" i="1"/>
  <c r="F9" i="1"/>
  <c r="J9" i="1"/>
  <c r="W52" i="1"/>
  <c r="D526" i="1"/>
  <c r="W59" i="1"/>
  <c r="X55" i="1"/>
  <c r="X59" i="1" s="1"/>
  <c r="W60" i="1"/>
  <c r="E526" i="1"/>
  <c r="W84" i="1"/>
  <c r="X63" i="1"/>
  <c r="X84" i="1" s="1"/>
  <c r="W85" i="1"/>
  <c r="W92" i="1"/>
  <c r="X87" i="1"/>
  <c r="X91" i="1" s="1"/>
  <c r="W91" i="1"/>
  <c r="W520" i="1" s="1"/>
  <c r="W155" i="1"/>
  <c r="W162" i="1"/>
  <c r="W167" i="1"/>
  <c r="X164" i="1"/>
  <c r="X166" i="1" s="1"/>
  <c r="W174" i="1"/>
  <c r="W193" i="1"/>
  <c r="X176" i="1"/>
  <c r="X193" i="1" s="1"/>
  <c r="W194" i="1"/>
  <c r="W201" i="1"/>
  <c r="X196" i="1"/>
  <c r="X200" i="1" s="1"/>
  <c r="W200" i="1"/>
  <c r="J526" i="1"/>
  <c r="W210" i="1"/>
  <c r="X204" i="1"/>
  <c r="X210" i="1" s="1"/>
  <c r="W211" i="1"/>
  <c r="W215" i="1"/>
  <c r="W245" i="1"/>
  <c r="W249" i="1"/>
  <c r="W255" i="1"/>
  <c r="W268" i="1"/>
  <c r="W274" i="1"/>
  <c r="W280" i="1"/>
  <c r="W286" i="1"/>
  <c r="W297" i="1"/>
  <c r="W303" i="1"/>
  <c r="W308" i="1"/>
  <c r="W314" i="1"/>
  <c r="W318" i="1"/>
  <c r="W322" i="1"/>
  <c r="W334" i="1"/>
  <c r="W340" i="1"/>
  <c r="W345" i="1"/>
  <c r="W358" i="1"/>
  <c r="W364" i="1"/>
  <c r="W370" i="1"/>
  <c r="W382" i="1"/>
  <c r="W397" i="1"/>
  <c r="X384" i="1"/>
  <c r="X397" i="1" s="1"/>
  <c r="W398" i="1"/>
  <c r="W405" i="1"/>
  <c r="X400" i="1"/>
  <c r="X404" i="1" s="1"/>
  <c r="W404" i="1"/>
  <c r="W431" i="1"/>
  <c r="W436" i="1"/>
  <c r="X433" i="1"/>
  <c r="X435" i="1" s="1"/>
  <c r="W459" i="1"/>
  <c r="W465" i="1"/>
  <c r="W474" i="1"/>
  <c r="X467" i="1"/>
  <c r="X473" i="1" s="1"/>
  <c r="W483" i="1"/>
  <c r="X482" i="1"/>
  <c r="X483" i="1" s="1"/>
  <c r="W484" i="1"/>
  <c r="W499" i="1"/>
  <c r="X496" i="1"/>
  <c r="X499" i="1" s="1"/>
  <c r="W500" i="1"/>
  <c r="C526" i="1"/>
  <c r="W51" i="1"/>
  <c r="G526" i="1"/>
  <c r="W143" i="1"/>
  <c r="H526" i="1"/>
  <c r="W156" i="1"/>
  <c r="I526" i="1"/>
  <c r="W161" i="1"/>
  <c r="X213" i="1"/>
  <c r="X214" i="1" s="1"/>
  <c r="W225" i="1"/>
  <c r="M526" i="1"/>
  <c r="W244" i="1"/>
  <c r="X247" i="1"/>
  <c r="X248" i="1" s="1"/>
  <c r="X251" i="1"/>
  <c r="X255" i="1" s="1"/>
  <c r="X258" i="1"/>
  <c r="X267" i="1" s="1"/>
  <c r="X270" i="1"/>
  <c r="X273" i="1" s="1"/>
  <c r="X282" i="1"/>
  <c r="X285" i="1" s="1"/>
  <c r="X289" i="1"/>
  <c r="X297" i="1" s="1"/>
  <c r="W298" i="1"/>
  <c r="X306" i="1"/>
  <c r="X307" i="1" s="1"/>
  <c r="W307" i="1"/>
  <c r="X310" i="1"/>
  <c r="X313" i="1" s="1"/>
  <c r="X316" i="1"/>
  <c r="X317" i="1" s="1"/>
  <c r="X320" i="1"/>
  <c r="X321" i="1" s="1"/>
  <c r="X326" i="1"/>
  <c r="X334" i="1" s="1"/>
  <c r="W335" i="1"/>
  <c r="X343" i="1"/>
  <c r="X345" i="1" s="1"/>
  <c r="Q526" i="1"/>
  <c r="W359" i="1"/>
  <c r="X366" i="1"/>
  <c r="X370" i="1" s="1"/>
  <c r="W381" i="1"/>
  <c r="W415" i="1"/>
  <c r="W414" i="1"/>
  <c r="W421" i="1"/>
  <c r="W430" i="1"/>
  <c r="X423" i="1"/>
  <c r="X430" i="1" s="1"/>
  <c r="W435" i="1"/>
  <c r="W460" i="1"/>
  <c r="X448" i="1"/>
  <c r="X459" i="1" s="1"/>
  <c r="T526" i="1"/>
  <c r="W464" i="1"/>
  <c r="W473" i="1"/>
  <c r="X479" i="1"/>
  <c r="U526" i="1"/>
  <c r="R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<sst xmlns="http://schemas.openxmlformats.org/spreadsheetml/2006/main" count="2228" uniqueCount="751">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</sst>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5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4000</v>
      </c>
      <c r="W327" s="349">
        <f t="shared" si="17"/>
        <v>4005</v>
      </c>
      <c r="X327" s="36">
        <f>IFERROR(IF(W327=0,"",ROUNDUP(W327/H327,0)*0.02175),"")</f>
        <v>5.8072499999999998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6000</v>
      </c>
      <c r="W328" s="349">
        <f t="shared" si="17"/>
        <v>6000</v>
      </c>
      <c r="X328" s="36">
        <f>IFERROR(IF(W328=0,"",ROUNDUP(W328/H328,0)*0.02175),"")</f>
        <v>8.6999999999999993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666.66666666666674</v>
      </c>
      <c r="W334" s="350">
        <f>IFERROR(W326/H326,"0")+IFERROR(W327/H327,"0")+IFERROR(W328/H328,"0")+IFERROR(W329/H329,"0")+IFERROR(W330/H330,"0")+IFERROR(W331/H331,"0")+IFERROR(W332/H332,"0")+IFERROR(W333/H333,"0")</f>
        <v>667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14.507249999999999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10000</v>
      </c>
      <c r="W335" s="350">
        <f>IFERROR(SUM(W326:W333),"0")</f>
        <v>10005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4000</v>
      </c>
      <c r="W449" s="349">
        <f t="shared" si="21"/>
        <v>4002.2400000000002</v>
      </c>
      <c r="X449" s="36">
        <f t="shared" si="22"/>
        <v>9.0656800000000004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4000</v>
      </c>
      <c r="W452" s="349">
        <f t="shared" si="21"/>
        <v>4002.2400000000002</v>
      </c>
      <c r="X452" s="36">
        <f t="shared" si="22"/>
        <v>9.0656800000000004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1515.151515151515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1516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18.131360000000001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8000</v>
      </c>
      <c r="W460" s="350">
        <f>IFERROR(SUM(W448:W458),"0")</f>
        <v>8004.4800000000005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18000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18009.48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18865.454545454544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18875.399999999998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29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29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19590.454545454544</v>
      </c>
      <c r="W519" s="350">
        <f>GrossWeightTotalR+PalletQtyTotalR*25</f>
        <v>19600.399999999998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2181.818181818182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2183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32.63861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10005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8004.4800000000005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2024-04-10T08:00:19Z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