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4,24 Поляков\"/>
    </mc:Choice>
  </mc:AlternateContent>
  <xr:revisionPtr revIDLastSave="0" documentId="13_ncr:1_{43CA9BC4-40B4-4D4F-BB05-D493796101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0" i="102" l="1"/>
  <c r="D243" i="102"/>
  <c r="D158" i="102"/>
  <c r="D3" i="102"/>
  <c r="D519" i="102" l="1"/>
  <c r="E5" i="102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7" i="102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G53" i="102" s="1"/>
  <c r="E54" i="102"/>
  <c r="G54" i="102" s="1"/>
  <c r="E55" i="102"/>
  <c r="G55" i="102" s="1"/>
  <c r="E56" i="102"/>
  <c r="G56" i="102" s="1"/>
  <c r="E57" i="102"/>
  <c r="G57" i="102" s="1"/>
  <c r="E58" i="102"/>
  <c r="G58" i="102" s="1"/>
  <c r="E59" i="102"/>
  <c r="G59" i="102" s="1"/>
  <c r="E60" i="102"/>
  <c r="G60" i="102" s="1"/>
  <c r="E61" i="102"/>
  <c r="G61" i="102" s="1"/>
  <c r="E62" i="102"/>
  <c r="G62" i="102" s="1"/>
  <c r="E63" i="102"/>
  <c r="G63" i="102" s="1"/>
  <c r="E64" i="102"/>
  <c r="G64" i="102" s="1"/>
  <c r="E65" i="102"/>
  <c r="G65" i="102" s="1"/>
  <c r="E66" i="102"/>
  <c r="E67" i="102"/>
  <c r="G67" i="102" s="1"/>
  <c r="E68" i="102"/>
  <c r="G68" i="102" s="1"/>
  <c r="E69" i="102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G77" i="102" s="1"/>
  <c r="E78" i="102"/>
  <c r="G78" i="102" s="1"/>
  <c r="E79" i="102"/>
  <c r="G79" i="102" s="1"/>
  <c r="E80" i="102"/>
  <c r="G80" i="102" s="1"/>
  <c r="E81" i="102"/>
  <c r="G81" i="102" s="1"/>
  <c r="E82" i="102"/>
  <c r="G82" i="102" s="1"/>
  <c r="E83" i="102"/>
  <c r="G83" i="102" s="1"/>
  <c r="E84" i="102"/>
  <c r="G84" i="102" s="1"/>
  <c r="E85" i="102"/>
  <c r="G85" i="102" s="1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G93" i="102" s="1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G99" i="102" s="1"/>
  <c r="E100" i="102"/>
  <c r="G100" i="102" s="1"/>
  <c r="E101" i="102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G109" i="102" s="1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G115" i="102" s="1"/>
  <c r="E116" i="102"/>
  <c r="G116" i="102" s="1"/>
  <c r="E117" i="102"/>
  <c r="G117" i="102" s="1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G125" i="102" s="1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G133" i="102" s="1"/>
  <c r="E134" i="102"/>
  <c r="G134" i="102" s="1"/>
  <c r="E135" i="102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G141" i="102" s="1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G147" i="102" s="1"/>
  <c r="E148" i="102"/>
  <c r="G148" i="102" s="1"/>
  <c r="E149" i="102"/>
  <c r="G149" i="102" s="1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G157" i="102" s="1"/>
  <c r="E159" i="102"/>
  <c r="E160" i="102"/>
  <c r="G160" i="102" s="1"/>
  <c r="E161" i="102"/>
  <c r="E162" i="102"/>
  <c r="G162" i="102" s="1"/>
  <c r="E163" i="102"/>
  <c r="E164" i="102"/>
  <c r="G164" i="102" s="1"/>
  <c r="E165" i="102"/>
  <c r="E166" i="102"/>
  <c r="G166" i="102" s="1"/>
  <c r="E167" i="102"/>
  <c r="E168" i="102"/>
  <c r="G168" i="102" s="1"/>
  <c r="E169" i="102"/>
  <c r="E170" i="102"/>
  <c r="G170" i="102" s="1"/>
  <c r="E171" i="102"/>
  <c r="E172" i="102"/>
  <c r="G172" i="102" s="1"/>
  <c r="E173" i="102"/>
  <c r="E174" i="102"/>
  <c r="G174" i="102" s="1"/>
  <c r="E175" i="102"/>
  <c r="E176" i="102"/>
  <c r="G176" i="102" s="1"/>
  <c r="E177" i="102"/>
  <c r="E178" i="102"/>
  <c r="G178" i="102" s="1"/>
  <c r="E179" i="102"/>
  <c r="E180" i="102"/>
  <c r="G180" i="102" s="1"/>
  <c r="E181" i="102"/>
  <c r="E182" i="102"/>
  <c r="G182" i="102" s="1"/>
  <c r="E183" i="102"/>
  <c r="E184" i="102"/>
  <c r="G184" i="102" s="1"/>
  <c r="E185" i="102"/>
  <c r="E186" i="102"/>
  <c r="G186" i="102" s="1"/>
  <c r="E187" i="102"/>
  <c r="E188" i="102"/>
  <c r="G188" i="102" s="1"/>
  <c r="E189" i="102"/>
  <c r="E190" i="102"/>
  <c r="G190" i="102" s="1"/>
  <c r="E191" i="102"/>
  <c r="E192" i="102"/>
  <c r="G192" i="102" s="1"/>
  <c r="E193" i="102"/>
  <c r="E194" i="102"/>
  <c r="G194" i="102" s="1"/>
  <c r="E195" i="102"/>
  <c r="E196" i="102"/>
  <c r="G196" i="102" s="1"/>
  <c r="E197" i="102"/>
  <c r="E198" i="102"/>
  <c r="G198" i="102" s="1"/>
  <c r="E199" i="102"/>
  <c r="E200" i="102"/>
  <c r="G200" i="102" s="1"/>
  <c r="E201" i="102"/>
  <c r="E202" i="102"/>
  <c r="G202" i="102" s="1"/>
  <c r="E203" i="102"/>
  <c r="E204" i="102"/>
  <c r="G204" i="102" s="1"/>
  <c r="E205" i="102"/>
  <c r="E206" i="102"/>
  <c r="G206" i="102" s="1"/>
  <c r="E207" i="102"/>
  <c r="E208" i="102"/>
  <c r="G208" i="102" s="1"/>
  <c r="E209" i="102"/>
  <c r="E210" i="102"/>
  <c r="G210" i="102" s="1"/>
  <c r="E211" i="102"/>
  <c r="E212" i="102"/>
  <c r="G212" i="102" s="1"/>
  <c r="E213" i="102"/>
  <c r="E214" i="102"/>
  <c r="G214" i="102" s="1"/>
  <c r="E215" i="102"/>
  <c r="E216" i="102"/>
  <c r="G216" i="102" s="1"/>
  <c r="E217" i="102"/>
  <c r="E218" i="102"/>
  <c r="G218" i="102" s="1"/>
  <c r="E219" i="102"/>
  <c r="E220" i="102"/>
  <c r="G220" i="102" s="1"/>
  <c r="E221" i="102"/>
  <c r="E222" i="102"/>
  <c r="G222" i="102" s="1"/>
  <c r="E223" i="102"/>
  <c r="E224" i="102"/>
  <c r="G224" i="102" s="1"/>
  <c r="E225" i="102"/>
  <c r="E226" i="102"/>
  <c r="G226" i="102" s="1"/>
  <c r="E227" i="102"/>
  <c r="E228" i="102"/>
  <c r="G228" i="102" s="1"/>
  <c r="E229" i="102"/>
  <c r="E230" i="102"/>
  <c r="G230" i="102" s="1"/>
  <c r="E231" i="102"/>
  <c r="E232" i="102"/>
  <c r="G232" i="102" s="1"/>
  <c r="E233" i="102"/>
  <c r="E234" i="102"/>
  <c r="G234" i="102" s="1"/>
  <c r="E235" i="102"/>
  <c r="E236" i="102"/>
  <c r="G236" i="102" s="1"/>
  <c r="E237" i="102"/>
  <c r="E238" i="102"/>
  <c r="G238" i="102" s="1"/>
  <c r="E239" i="102"/>
  <c r="E240" i="102"/>
  <c r="G240" i="102" s="1"/>
  <c r="E241" i="102"/>
  <c r="E242" i="102"/>
  <c r="G242" i="102" s="1"/>
  <c r="E244" i="102"/>
  <c r="G244" i="102" s="1"/>
  <c r="E245" i="102"/>
  <c r="G245" i="102" s="1"/>
  <c r="E246" i="102"/>
  <c r="G246" i="102" s="1"/>
  <c r="E247" i="102"/>
  <c r="G247" i="102" s="1"/>
  <c r="E248" i="102"/>
  <c r="G248" i="102" s="1"/>
  <c r="E249" i="102"/>
  <c r="G249" i="102" s="1"/>
  <c r="E250" i="102"/>
  <c r="G250" i="102" s="1"/>
  <c r="E251" i="102"/>
  <c r="G251" i="102" s="1"/>
  <c r="E252" i="102"/>
  <c r="E253" i="102"/>
  <c r="G253" i="102" s="1"/>
  <c r="E254" i="102"/>
  <c r="G254" i="102" s="1"/>
  <c r="E255" i="102"/>
  <c r="G255" i="102" s="1"/>
  <c r="E256" i="102"/>
  <c r="G256" i="102" s="1"/>
  <c r="E257" i="102"/>
  <c r="G257" i="102" s="1"/>
  <c r="E258" i="102"/>
  <c r="G258" i="102" s="1"/>
  <c r="E259" i="102"/>
  <c r="G259" i="102" s="1"/>
  <c r="E260" i="102"/>
  <c r="G260" i="102" s="1"/>
  <c r="E261" i="102"/>
  <c r="G261" i="102" s="1"/>
  <c r="E262" i="102"/>
  <c r="G262" i="102" s="1"/>
  <c r="E263" i="102"/>
  <c r="G263" i="102" s="1"/>
  <c r="E264" i="102"/>
  <c r="G264" i="102" s="1"/>
  <c r="E265" i="102"/>
  <c r="G265" i="102" s="1"/>
  <c r="E266" i="102"/>
  <c r="G266" i="102" s="1"/>
  <c r="E267" i="102"/>
  <c r="E268" i="102"/>
  <c r="G268" i="102" s="1"/>
  <c r="E269" i="102"/>
  <c r="G269" i="102" s="1"/>
  <c r="E270" i="102"/>
  <c r="G270" i="102" s="1"/>
  <c r="E271" i="102"/>
  <c r="G271" i="102" s="1"/>
  <c r="E272" i="102"/>
  <c r="G272" i="102" s="1"/>
  <c r="E273" i="102"/>
  <c r="G273" i="102" s="1"/>
  <c r="E274" i="102"/>
  <c r="G274" i="102" s="1"/>
  <c r="E275" i="102"/>
  <c r="G275" i="102" s="1"/>
  <c r="E276" i="102"/>
  <c r="G276" i="102" s="1"/>
  <c r="E277" i="102"/>
  <c r="G277" i="102" s="1"/>
  <c r="E278" i="102"/>
  <c r="G278" i="102" s="1"/>
  <c r="E279" i="102"/>
  <c r="G279" i="102" s="1"/>
  <c r="E280" i="102"/>
  <c r="G280" i="102" s="1"/>
  <c r="E281" i="102"/>
  <c r="G281" i="102" s="1"/>
  <c r="E282" i="102"/>
  <c r="G282" i="102" s="1"/>
  <c r="E283" i="102"/>
  <c r="G283" i="102" s="1"/>
  <c r="E284" i="102"/>
  <c r="G284" i="102" s="1"/>
  <c r="E285" i="102"/>
  <c r="G285" i="102" s="1"/>
  <c r="E286" i="102"/>
  <c r="G286" i="102" s="1"/>
  <c r="E287" i="102"/>
  <c r="G287" i="102" s="1"/>
  <c r="E288" i="102"/>
  <c r="G288" i="102" s="1"/>
  <c r="E289" i="102"/>
  <c r="G289" i="102" s="1"/>
  <c r="E290" i="102"/>
  <c r="G290" i="102" s="1"/>
  <c r="E291" i="102"/>
  <c r="G291" i="102" s="1"/>
  <c r="E292" i="102"/>
  <c r="G292" i="102" s="1"/>
  <c r="E293" i="102"/>
  <c r="G293" i="102" s="1"/>
  <c r="E294" i="102"/>
  <c r="G294" i="102" s="1"/>
  <c r="E295" i="102"/>
  <c r="G295" i="102" s="1"/>
  <c r="E296" i="102"/>
  <c r="G296" i="102" s="1"/>
  <c r="E297" i="102"/>
  <c r="G297" i="102" s="1"/>
  <c r="E298" i="102"/>
  <c r="G298" i="102" s="1"/>
  <c r="E299" i="102"/>
  <c r="E300" i="102"/>
  <c r="G300" i="102" s="1"/>
  <c r="E301" i="102"/>
  <c r="G301" i="102" s="1"/>
  <c r="E302" i="102"/>
  <c r="G302" i="102" s="1"/>
  <c r="E303" i="102"/>
  <c r="G303" i="102" s="1"/>
  <c r="E304" i="102"/>
  <c r="G304" i="102" s="1"/>
  <c r="E305" i="102"/>
  <c r="G305" i="102" s="1"/>
  <c r="E306" i="102"/>
  <c r="G306" i="102" s="1"/>
  <c r="E307" i="102"/>
  <c r="G307" i="102" s="1"/>
  <c r="E308" i="102"/>
  <c r="G308" i="102" s="1"/>
  <c r="E309" i="102"/>
  <c r="G309" i="102" s="1"/>
  <c r="E310" i="102"/>
  <c r="G310" i="102" s="1"/>
  <c r="E311" i="102"/>
  <c r="G311" i="102" s="1"/>
  <c r="E312" i="102"/>
  <c r="G312" i="102" s="1"/>
  <c r="E313" i="102"/>
  <c r="G313" i="102" s="1"/>
  <c r="E314" i="102"/>
  <c r="G314" i="102" s="1"/>
  <c r="E315" i="102"/>
  <c r="G315" i="102" s="1"/>
  <c r="E316" i="102"/>
  <c r="G316" i="102" s="1"/>
  <c r="E317" i="102"/>
  <c r="G317" i="102" s="1"/>
  <c r="E318" i="102"/>
  <c r="G318" i="102" s="1"/>
  <c r="E319" i="102"/>
  <c r="G319" i="102" s="1"/>
  <c r="E321" i="102"/>
  <c r="E322" i="102"/>
  <c r="E323" i="102"/>
  <c r="E324" i="102"/>
  <c r="G324" i="102" s="1"/>
  <c r="E325" i="102"/>
  <c r="E326" i="102"/>
  <c r="G326" i="102" s="1"/>
  <c r="E327" i="102"/>
  <c r="E328" i="102"/>
  <c r="G328" i="102" s="1"/>
  <c r="E329" i="102"/>
  <c r="E330" i="102"/>
  <c r="G330" i="102" s="1"/>
  <c r="E331" i="102"/>
  <c r="E332" i="102"/>
  <c r="G332" i="102" s="1"/>
  <c r="E333" i="102"/>
  <c r="E334" i="102"/>
  <c r="G334" i="102" s="1"/>
  <c r="E335" i="102"/>
  <c r="E336" i="102"/>
  <c r="G336" i="102" s="1"/>
  <c r="E337" i="102"/>
  <c r="E338" i="102"/>
  <c r="G338" i="102" s="1"/>
  <c r="E339" i="102"/>
  <c r="E340" i="102"/>
  <c r="G340" i="102" s="1"/>
  <c r="E341" i="102"/>
  <c r="E342" i="102"/>
  <c r="G342" i="102" s="1"/>
  <c r="E343" i="102"/>
  <c r="E344" i="102"/>
  <c r="G344" i="102" s="1"/>
  <c r="E345" i="102"/>
  <c r="E346" i="102"/>
  <c r="G346" i="102" s="1"/>
  <c r="E347" i="102"/>
  <c r="E348" i="102"/>
  <c r="G348" i="102" s="1"/>
  <c r="E349" i="102"/>
  <c r="E350" i="102"/>
  <c r="G350" i="102" s="1"/>
  <c r="E351" i="102"/>
  <c r="E352" i="102"/>
  <c r="G352" i="102" s="1"/>
  <c r="E353" i="102"/>
  <c r="E354" i="102"/>
  <c r="G354" i="102" s="1"/>
  <c r="E355" i="102"/>
  <c r="E356" i="102"/>
  <c r="G356" i="102" s="1"/>
  <c r="E357" i="102"/>
  <c r="E358" i="102"/>
  <c r="G358" i="102" s="1"/>
  <c r="E359" i="102"/>
  <c r="E360" i="102"/>
  <c r="G360" i="102" s="1"/>
  <c r="E361" i="102"/>
  <c r="E362" i="102"/>
  <c r="G362" i="102" s="1"/>
  <c r="E363" i="102"/>
  <c r="E364" i="102"/>
  <c r="G364" i="102" s="1"/>
  <c r="E365" i="102"/>
  <c r="E366" i="102"/>
  <c r="G366" i="102" s="1"/>
  <c r="E367" i="102"/>
  <c r="E368" i="102"/>
  <c r="G368" i="102" s="1"/>
  <c r="E369" i="102"/>
  <c r="E370" i="102"/>
  <c r="G370" i="102" s="1"/>
  <c r="E371" i="102"/>
  <c r="E372" i="102"/>
  <c r="G372" i="102" s="1"/>
  <c r="E373" i="102"/>
  <c r="E374" i="102"/>
  <c r="G374" i="102" s="1"/>
  <c r="E375" i="102"/>
  <c r="E376" i="102"/>
  <c r="G376" i="102" s="1"/>
  <c r="E377" i="102"/>
  <c r="E378" i="102"/>
  <c r="G378" i="102" s="1"/>
  <c r="E379" i="102"/>
  <c r="E380" i="102"/>
  <c r="G380" i="102" s="1"/>
  <c r="E381" i="102"/>
  <c r="E382" i="102"/>
  <c r="G382" i="102" s="1"/>
  <c r="E383" i="102"/>
  <c r="E384" i="102"/>
  <c r="G384" i="102" s="1"/>
  <c r="E385" i="102"/>
  <c r="E386" i="102"/>
  <c r="G386" i="102" s="1"/>
  <c r="E387" i="102"/>
  <c r="E388" i="102"/>
  <c r="G388" i="102" s="1"/>
  <c r="E389" i="102"/>
  <c r="E390" i="102"/>
  <c r="G390" i="102" s="1"/>
  <c r="E391" i="102"/>
  <c r="E392" i="102"/>
  <c r="G392" i="102" s="1"/>
  <c r="E393" i="102"/>
  <c r="E394" i="102"/>
  <c r="G394" i="102" s="1"/>
  <c r="E395" i="102"/>
  <c r="E396" i="102"/>
  <c r="G396" i="102" s="1"/>
  <c r="E397" i="102"/>
  <c r="E398" i="102"/>
  <c r="G398" i="102" s="1"/>
  <c r="E399" i="102"/>
  <c r="E400" i="102"/>
  <c r="G400" i="102" s="1"/>
  <c r="E401" i="102"/>
  <c r="E402" i="102"/>
  <c r="G402" i="102" s="1"/>
  <c r="E403" i="102"/>
  <c r="E404" i="102"/>
  <c r="G404" i="102" s="1"/>
  <c r="E405" i="102"/>
  <c r="E406" i="102"/>
  <c r="G406" i="102" s="1"/>
  <c r="E407" i="102"/>
  <c r="E408" i="102"/>
  <c r="G408" i="102" s="1"/>
  <c r="E409" i="102"/>
  <c r="E410" i="102"/>
  <c r="G410" i="102" s="1"/>
  <c r="E411" i="102"/>
  <c r="E412" i="102"/>
  <c r="G412" i="102" s="1"/>
  <c r="E413" i="102"/>
  <c r="E414" i="102"/>
  <c r="G414" i="102" s="1"/>
  <c r="E415" i="102"/>
  <c r="E416" i="102"/>
  <c r="G416" i="102" s="1"/>
  <c r="E417" i="102"/>
  <c r="E418" i="102"/>
  <c r="G418" i="102" s="1"/>
  <c r="E419" i="102"/>
  <c r="E420" i="102"/>
  <c r="G420" i="102" s="1"/>
  <c r="E421" i="102"/>
  <c r="E422" i="102"/>
  <c r="G422" i="102" s="1"/>
  <c r="E423" i="102"/>
  <c r="E424" i="102"/>
  <c r="G424" i="102" s="1"/>
  <c r="E425" i="102"/>
  <c r="E426" i="102"/>
  <c r="G426" i="102" s="1"/>
  <c r="E427" i="102"/>
  <c r="E428" i="102"/>
  <c r="G428" i="102" s="1"/>
  <c r="E429" i="102"/>
  <c r="E430" i="102"/>
  <c r="G430" i="102" s="1"/>
  <c r="E431" i="102"/>
  <c r="E432" i="102"/>
  <c r="G432" i="102" s="1"/>
  <c r="E433" i="102"/>
  <c r="E434" i="102"/>
  <c r="G434" i="102" s="1"/>
  <c r="E435" i="102"/>
  <c r="E436" i="102"/>
  <c r="G436" i="102" s="1"/>
  <c r="E437" i="102"/>
  <c r="E438" i="102"/>
  <c r="G438" i="102" s="1"/>
  <c r="E439" i="102"/>
  <c r="E440" i="102"/>
  <c r="G440" i="102" s="1"/>
  <c r="E441" i="102"/>
  <c r="E442" i="102"/>
  <c r="G442" i="102" s="1"/>
  <c r="E443" i="102"/>
  <c r="E444" i="102"/>
  <c r="G444" i="102" s="1"/>
  <c r="E445" i="102"/>
  <c r="E446" i="102"/>
  <c r="G446" i="102" s="1"/>
  <c r="E447" i="102"/>
  <c r="E448" i="102"/>
  <c r="G448" i="102" s="1"/>
  <c r="E449" i="102"/>
  <c r="E450" i="102"/>
  <c r="G450" i="102" s="1"/>
  <c r="E451" i="102"/>
  <c r="E452" i="102"/>
  <c r="G452" i="102" s="1"/>
  <c r="E453" i="102"/>
  <c r="E454" i="102"/>
  <c r="G454" i="102" s="1"/>
  <c r="E455" i="102"/>
  <c r="E456" i="102"/>
  <c r="G456" i="102" s="1"/>
  <c r="E457" i="102"/>
  <c r="E458" i="102"/>
  <c r="G458" i="102" s="1"/>
  <c r="E459" i="102"/>
  <c r="E460" i="102"/>
  <c r="G460" i="102" s="1"/>
  <c r="E461" i="102"/>
  <c r="E462" i="102"/>
  <c r="G462" i="102" s="1"/>
  <c r="E463" i="102"/>
  <c r="E464" i="102"/>
  <c r="G464" i="102" s="1"/>
  <c r="E465" i="102"/>
  <c r="E466" i="102"/>
  <c r="G466" i="102" s="1"/>
  <c r="E467" i="102"/>
  <c r="E468" i="102"/>
  <c r="G468" i="102" s="1"/>
  <c r="E469" i="102"/>
  <c r="E470" i="102"/>
  <c r="G470" i="102" s="1"/>
  <c r="E471" i="102"/>
  <c r="E472" i="102"/>
  <c r="G472" i="102" s="1"/>
  <c r="E473" i="102"/>
  <c r="E474" i="102"/>
  <c r="G474" i="102" s="1"/>
  <c r="E475" i="102"/>
  <c r="E476" i="102"/>
  <c r="G476" i="102" s="1"/>
  <c r="E477" i="102"/>
  <c r="E478" i="102"/>
  <c r="G478" i="102" s="1"/>
  <c r="E479" i="102"/>
  <c r="E480" i="102"/>
  <c r="G480" i="102" s="1"/>
  <c r="E481" i="102"/>
  <c r="E482" i="102"/>
  <c r="G482" i="102" s="1"/>
  <c r="E483" i="102"/>
  <c r="E484" i="102"/>
  <c r="G484" i="102" s="1"/>
  <c r="E485" i="102"/>
  <c r="E486" i="102"/>
  <c r="G486" i="102" s="1"/>
  <c r="E487" i="102"/>
  <c r="E488" i="102"/>
  <c r="G488" i="102" s="1"/>
  <c r="E489" i="102"/>
  <c r="E490" i="102"/>
  <c r="G490" i="102" s="1"/>
  <c r="E491" i="102"/>
  <c r="E492" i="102"/>
  <c r="G492" i="102" s="1"/>
  <c r="E493" i="102"/>
  <c r="E494" i="102"/>
  <c r="G494" i="102" s="1"/>
  <c r="E495" i="102"/>
  <c r="E496" i="102"/>
  <c r="G496" i="102" s="1"/>
  <c r="E497" i="102"/>
  <c r="E498" i="102"/>
  <c r="G498" i="102" s="1"/>
  <c r="E499" i="102"/>
  <c r="E500" i="102"/>
  <c r="G500" i="102" s="1"/>
  <c r="E501" i="102"/>
  <c r="E502" i="102"/>
  <c r="G502" i="102" s="1"/>
  <c r="E503" i="102"/>
  <c r="E504" i="102"/>
  <c r="G504" i="102" s="1"/>
  <c r="E505" i="102"/>
  <c r="E506" i="102"/>
  <c r="G506" i="102" s="1"/>
  <c r="E507" i="102"/>
  <c r="E508" i="102"/>
  <c r="G508" i="102" s="1"/>
  <c r="E509" i="102"/>
  <c r="E510" i="102"/>
  <c r="G510" i="102" s="1"/>
  <c r="E511" i="102"/>
  <c r="E512" i="102"/>
  <c r="G512" i="102" s="1"/>
  <c r="E513" i="102"/>
  <c r="E514" i="102"/>
  <c r="G514" i="102" s="1"/>
  <c r="E515" i="102"/>
  <c r="E516" i="102"/>
  <c r="G516" i="102" s="1"/>
  <c r="E517" i="102"/>
  <c r="E518" i="102"/>
  <c r="G518" i="102" s="1"/>
  <c r="E4" i="102"/>
  <c r="G4" i="102" s="1"/>
  <c r="G5" i="102"/>
  <c r="G37" i="102"/>
  <c r="G69" i="102"/>
  <c r="G101" i="102"/>
  <c r="G135" i="102"/>
  <c r="G159" i="102"/>
  <c r="G161" i="102"/>
  <c r="G165" i="102"/>
  <c r="G167" i="102"/>
  <c r="G169" i="102"/>
  <c r="G171" i="102"/>
  <c r="G173" i="102"/>
  <c r="G175" i="102"/>
  <c r="G177" i="102"/>
  <c r="G179" i="102"/>
  <c r="G181" i="102"/>
  <c r="G183" i="102"/>
  <c r="G185" i="102"/>
  <c r="G187" i="102"/>
  <c r="G189" i="102"/>
  <c r="G191" i="102"/>
  <c r="G193" i="102"/>
  <c r="G195" i="102"/>
  <c r="G197" i="102"/>
  <c r="G199" i="102"/>
  <c r="G201" i="102"/>
  <c r="G203" i="102"/>
  <c r="G205" i="102"/>
  <c r="G207" i="102"/>
  <c r="G209" i="102"/>
  <c r="G211" i="102"/>
  <c r="G213" i="102"/>
  <c r="G215" i="102"/>
  <c r="G217" i="102"/>
  <c r="G219" i="102"/>
  <c r="G221" i="102"/>
  <c r="G223" i="102"/>
  <c r="G225" i="102"/>
  <c r="G227" i="102"/>
  <c r="G229" i="102"/>
  <c r="G231" i="102"/>
  <c r="G233" i="102"/>
  <c r="G235" i="102"/>
  <c r="G237" i="102"/>
  <c r="G239" i="102"/>
  <c r="G241" i="102"/>
  <c r="G267" i="102"/>
  <c r="G299" i="102"/>
  <c r="G321" i="102"/>
  <c r="G323" i="102"/>
  <c r="G325" i="102"/>
  <c r="G327" i="102"/>
  <c r="G329" i="102"/>
  <c r="G331" i="102"/>
  <c r="G333" i="102"/>
  <c r="G335" i="102"/>
  <c r="G337" i="102"/>
  <c r="G339" i="102"/>
  <c r="G341" i="102"/>
  <c r="G343" i="102"/>
  <c r="G345" i="102"/>
  <c r="G347" i="102"/>
  <c r="G349" i="102"/>
  <c r="G351" i="102"/>
  <c r="G353" i="102"/>
  <c r="G355" i="102"/>
  <c r="G357" i="102"/>
  <c r="G359" i="102"/>
  <c r="G361" i="102"/>
  <c r="G363" i="102"/>
  <c r="G365" i="102"/>
  <c r="G367" i="102"/>
  <c r="G369" i="102"/>
  <c r="G371" i="102"/>
  <c r="G373" i="102"/>
  <c r="G375" i="102"/>
  <c r="G377" i="102"/>
  <c r="G379" i="102"/>
  <c r="G381" i="102"/>
  <c r="G383" i="102"/>
  <c r="G385" i="102"/>
  <c r="G387" i="102"/>
  <c r="G389" i="102"/>
  <c r="G391" i="102"/>
  <c r="G393" i="102"/>
  <c r="G395" i="102"/>
  <c r="G397" i="102"/>
  <c r="G399" i="102"/>
  <c r="G401" i="102"/>
  <c r="G403" i="102"/>
  <c r="G405" i="102"/>
  <c r="G407" i="102"/>
  <c r="G409" i="102"/>
  <c r="G411" i="102"/>
  <c r="G413" i="102"/>
  <c r="G415" i="102"/>
  <c r="G417" i="102"/>
  <c r="G419" i="102"/>
  <c r="G421" i="102"/>
  <c r="G423" i="102"/>
  <c r="G425" i="102"/>
  <c r="G427" i="102"/>
  <c r="G429" i="102"/>
  <c r="G431" i="102"/>
  <c r="G433" i="102"/>
  <c r="G435" i="102"/>
  <c r="G437" i="102"/>
  <c r="G439" i="102"/>
  <c r="G441" i="102"/>
  <c r="G443" i="102"/>
  <c r="G445" i="102"/>
  <c r="G447" i="102"/>
  <c r="G449" i="102"/>
  <c r="G451" i="102"/>
  <c r="G453" i="102"/>
  <c r="G455" i="102"/>
  <c r="G457" i="102"/>
  <c r="G459" i="102"/>
  <c r="G461" i="102"/>
  <c r="G463" i="102"/>
  <c r="G465" i="102"/>
  <c r="G467" i="102"/>
  <c r="G469" i="102"/>
  <c r="G471" i="102"/>
  <c r="G473" i="102"/>
  <c r="G475" i="102"/>
  <c r="G477" i="102"/>
  <c r="G479" i="102"/>
  <c r="G481" i="102"/>
  <c r="G483" i="102"/>
  <c r="G485" i="102"/>
  <c r="G487" i="102"/>
  <c r="G489" i="102"/>
  <c r="G491" i="102"/>
  <c r="G493" i="102"/>
  <c r="G495" i="102"/>
  <c r="G497" i="102"/>
  <c r="G499" i="102"/>
  <c r="G501" i="102"/>
  <c r="G503" i="102"/>
  <c r="G505" i="102"/>
  <c r="G507" i="102"/>
  <c r="G509" i="102"/>
  <c r="G511" i="102"/>
  <c r="G513" i="102"/>
  <c r="G515" i="102"/>
  <c r="G517" i="102"/>
  <c r="G66" i="102" l="1"/>
  <c r="E3" i="102"/>
  <c r="G322" i="102"/>
  <c r="E320" i="102"/>
  <c r="G252" i="102"/>
  <c r="E243" i="102"/>
  <c r="G243" i="102" s="1"/>
  <c r="G163" i="102"/>
  <c r="E158" i="102"/>
  <c r="G158" i="102" s="1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E519" i="102" l="1"/>
  <c r="G320" i="102"/>
  <c r="AE339" i="102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<sst xmlns="http://schemas.openxmlformats.org/spreadsheetml/2006/main" count="526" uniqueCount="525">
  <si>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</si>
  <si>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</si>
  <si>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</si>
  <si>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</si>
  <si>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</si>
  <si>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</si>
  <si>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</si>
  <si>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</si>
  <si>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</si>
  <si>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</si>
  <si>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</si>
  <si>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</si>
  <si>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</si>
  <si>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</si>
  <si>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</si>
  <si>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</si>
  <si>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</si>
  <si>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</si>
  <si>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</si>
  <si>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</si>
  <si>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</si>
  <si>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</si>
  <si>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</si>
  <si>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</si>
  <si>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</si>
  <si>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</si>
  <si>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</si>
  <si>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</si>
  <si>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</si>
  <si>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</si>
  <si>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</si>
  <si>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</si>
  <si>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</si>
  <si>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</si>
  <si>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</si>
  <si>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</si>
  <si>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</si>
  <si>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</si>
  <si>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</si>
  <si>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</si>
  <si>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</si>
  <si>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</si>
  <si>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</si>
  <si>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</si>
  <si>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</si>
  <si>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</si>
  <si>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</si>
  <si>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</si>
  <si>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</si>
  <si>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</si>
  <si>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</si>
  <si>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</si>
  <si>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</si>
  <si>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</si>
  <si>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</si>
  <si>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</si>
  <si>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</si>
  <si>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</si>
  <si>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</si>
  <si>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</si>
  <si>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</si>
  <si>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</si>
  <si>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</si>
  <si>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</si>
  <si>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</si>
  <si>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</si>
  <si>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</si>
  <si>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</si>
  <si>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</si>
  <si>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</si>
  <si>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</si>
  <si>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</si>
  <si>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</si>
  <si>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</si>
  <si>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</si>
  <si>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</si>
  <si>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</si>
  <si>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</si>
  <si>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</si>
  <si>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</si>
  <si>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</si>
  <si>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</si>
  <si>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</si>
  <si>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</si>
  <si>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</si>
  <si>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</si>
  <si>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</si>
  <si>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</si>
  <si>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</si>
  <si>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</si>
  <si>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</si>
  <si>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</si>
  <si>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</si>
  <si>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</si>
  <si>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</si>
  <si>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</si>
  <si>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</si>
  <si>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</si>
  <si>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</si>
  <si>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</si>
  <si>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</si>
  <si>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</si>
  <si>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</si>
  <si>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</si>
  <si>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</si>
  <si>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</si>
  <si>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</si>
  <si>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</si>
  <si>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</si>
  <si>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</si>
  <si>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</si>
  <si>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</si>
  <si>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</si>
  <si>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</si>
  <si>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</si>
  <si>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</si>
  <si>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</si>
  <si>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</si>
  <si>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</si>
  <si>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</si>
  <si>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</si>
  <si>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</si>
  <si>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</si>
  <si>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</si>
  <si>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</si>
  <si>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</si>
  <si>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</si>
  <si>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</si>
  <si>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</si>
  <si>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</si>
  <si>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</si>
  <si>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</si>
  <si>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</si>
  <si>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</si>
  <si>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</si>
  <si>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</si>
  <si>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</si>
  <si>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</si>
  <si>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</si>
  <si>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</si>
  <si>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</si>
  <si>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</si>
  <si>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</si>
  <si>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</si>
  <si>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</si>
  <si>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</si>
  <si>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</si>
  <si>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</si>
  <si>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</si>
  <si>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</si>
  <si>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</si>
  <si>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</si>
  <si>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</si>
  <si>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</si>
  <si>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</si>
  <si>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</si>
  <si>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</si>
  <si>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</si>
  <si>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</si>
  <si>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</si>
  <si>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</si>
  <si>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</si>
  <si>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</si>
  <si>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</si>
  <si>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</si>
  <si>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</si>
  <si>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</si>
  <si>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</si>
  <si>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</si>
  <si>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</si>
  <si>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</si>
  <si>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</si>
  <si>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</si>
  <si>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</si>
  <si>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</si>
  <si>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</si>
  <si>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</si>
  <si>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</si>
  <si>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</si>
  <si>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</si>
  <si>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</si>
  <si>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</si>
  <si>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</si>
  <si>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</si>
  <si>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</si>
  <si>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</si>
  <si>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</si>
  <si>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</si>
  <si>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</si>
  <si>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</si>
  <si>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</si>
  <si>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</si>
  <si>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</si>
  <si>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</si>
  <si>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</si>
  <si>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</si>
  <si>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</si>
  <si>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</si>
  <si>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</si>
  <si>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</si>
  <si>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</si>
  <si>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</si>
  <si>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</si>
  <si>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</si>
  <si>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</si>
  <si>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</si>
  <si>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</si>
  <si>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</si>
  <si>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</si>
  <si>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</si>
  <si>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</si>
  <si>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</si>
  <si>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</si>
  <si>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</si>
  <si>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</si>
  <si>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</si>
  <si>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</si>
  <si>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</si>
  <si>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</si>
  <si>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</si>
  <si>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</si>
  <si>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</si>
  <si>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</si>
  <si>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</si>
  <si>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</si>
  <si>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</si>
  <si>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</si>
  <si>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</si>
  <si>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</si>
  <si>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</si>
  <si>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</si>
  <si>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</si>
  <si>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</si>
  <si>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</si>
  <si>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</si>
  <si>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</si>
  <si>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</si>
  <si>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</si>
  <si>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</si>
  <si>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</si>
  <si>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</si>
  <si>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</si>
  <si>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</si>
  <si>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</si>
  <si>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</si>
  <si>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</si>
  <si>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</si>
  <si>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</si>
  <si>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</si>
  <si>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</si>
  <si>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</si>
  <si>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</si>
  <si>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</si>
  <si>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</si>
  <si>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</si>
  <si>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</si>
  <si>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</si>
  <si>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</si>
  <si>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</si>
  <si>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</si>
  <si>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</si>
  <si>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</si>
  <si>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</si>
  <si>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</si>
  <si>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</si>
  <si>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</si>
  <si>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</si>
  <si>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</si>
  <si>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</si>
  <si>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</si>
  <si>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</si>
  <si>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</si>
  <si>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</si>
  <si>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</si>
  <si>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</si>
  <si>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</si>
  <si>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</si>
  <si>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</si>
  <si>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</si>
  <si>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</si>
  <si>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</si>
  <si>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</si>
  <si>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</si>
  <si>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</si>
  <si>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</si>
  <si>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</si>
  <si>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</si>
  <si>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</si>
  <si>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</si>
  <si>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</si>
  <si>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</si>
  <si>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</si>
  <si>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</si>
  <si>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</si>
  <si>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</si>
  <si>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</si>
  <si>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</si>
  <si>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</si>
  <si>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</si>
  <si>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</si>
  <si>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</si>
  <si>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</si>
  <si>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</si>
  <si>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</si>
  <si>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</si>
  <si>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</si>
  <si>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</si>
  <si>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</si>
  <si>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</si>
  <si>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</si>
  <si>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</si>
  <si>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</si>
  <si>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</si>
  <si>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</si>
  <si>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</si>
  <si>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</si>
  <si>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</si>
  <si>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</si>
  <si>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</si>
  <si>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</si>
  <si>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</si>
  <si>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</si>
  <si>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</si>
  <si>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</si>
  <si>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</si>
  <si>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</si>
  <si>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</si>
  <si>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</si>
  <si>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</si>
  <si>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</si>
  <si>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</si>
  <si>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</si>
  <si>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</si>
  <si>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</si>
  <si>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</si>
  <si>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</si>
  <si>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</si>
  <si>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</si>
  <si>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</si>
  <si>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</si>
  <si>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</si>
  <si>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</si>
  <si>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</si>
  <si>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</si>
  <si>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</si>
  <si>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</si>
  <si>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</si>
  <si>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</si>
  <si>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</si>
  <si>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</si>
  <si>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</si>
  <si>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</si>
  <si>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</si>
  <si>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</si>
  <si>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</si>
  <si>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</si>
  <si>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</si>
  <si>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</si>
  <si>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</si>
  <si>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</si>
  <si>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</si>
  <si>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</si>
  <si>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</si>
  <si>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</si>
  <si>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</si>
  <si>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</si>
  <si>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</si>
  <si>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</si>
  <si>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</si>
  <si>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</si>
  <si>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</si>
  <si>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</si>
  <si>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</si>
  <si>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</si>
  <si>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</si>
  <si>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</si>
  <si>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</si>
  <si>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</si>
  <si>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</si>
  <si>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</si>
  <si>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</si>
  <si>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</si>
  <si>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</si>
  <si>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</si>
  <si>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</si>
  <si>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</si>
  <si>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</si>
  <si>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</si>
  <si>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</si>
  <si>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</si>
  <si>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</si>
  <si>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</si>
  <si>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</si>
  <si>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</si>
  <si>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</si>
  <si>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</si>
  <si>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</si>
  <si>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</si>
  <si>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</si>
  <si>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</si>
  <si>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</si>
  <si>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</si>
  <si>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</si>
  <si>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</si>
  <si>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</si>
  <si>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</si>
  <si>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</si>
  <si>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</si>
  <si>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</si>
  <si>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</si>
  <si>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</si>
  <si>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</si>
  <si>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</si>
  <si>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</si>
  <si>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</si>
  <si>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</si>
  <si>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</si>
  <si>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</si>
  <si>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</si>
  <si>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</si>
  <si>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</si>
  <si>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</si>
  <si>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</si>
  <si>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</si>
  <si>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</si>
  <si>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</si>
  <si>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</si>
  <si>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</si>
  <si>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</si>
  <si>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</si>
  <si>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</si>
  <si>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</si>
  <si>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</si>
  <si>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</si>
  <si>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</si>
  <si>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</si>
  <si>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</si>
  <si>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</si>
  <si>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</si>
  <si>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</si>
  <si>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</si>
  <si>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</si>
  <si>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</si>
  <si>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</si>
  <si>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</si>
  <si>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</si>
  <si>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</si>
  <si>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</si>
  <si>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</si>
  <si>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</si>
  <si>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</si>
  <si>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</si>
  <si>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</si>
  <si>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</si>
  <si>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</si>
  <si>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</si>
  <si>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</si>
  <si>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</si>
  <si>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</si>
  <si>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</si>
  <si>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</si>
  <si>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</si>
  <si>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</si>
  <si>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</si>
  <si>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</si>
  <si>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</si>
  <si>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</si>
  <si>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</si>
  <si>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</si>
  <si>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</si>
  <si>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</si>
  <si>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</si>
  <si>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</si>
  <si>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</si>
  <si>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</si>
  <si>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</si>
  <si>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</si>
  <si>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</si>
  <si>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</si>
  <si>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</si>
  <si>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</si>
  <si>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</si>
  <si>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</si>
  <si>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</si>
  <si>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</si>
  <si>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</si>
  <si>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</si>
  <si>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</si>
  <si>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</si>
  <si>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</si>
  <si>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</si>
  <si>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</si>
  <si>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</si>
  <si>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</si>
  <si>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</si>
  <si>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</si>
  <si>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</si>
  <si>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</si>
  <si>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</si>
  <si>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</si>
  <si>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</si>
  <si>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</si>
  <si>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</si>
  <si>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</si>
  <si>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</si>
  <si>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</si>
  <si>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</si>
  <si>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</si>
  <si>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</si>
  <si>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</si>
  <si>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</si>
  <si>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</si>
  <si>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</si>
  <si>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</si>
  <si>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</si>
  <si>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</si>
  <si>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</si>
  <si>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</si>
  <si>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</si>
  <si>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</si>
  <si>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</si>
  <si>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</si>
  <si>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</si>
  <si>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</si>
  <si>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Заказ Полякова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</si>
</sst>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Q134" sqref="Q134"/>
    </sheetView>
  </sheetViews>
  <sheetFormatPr defaultRowHeight="15" outlineLevelRow="2" x14ac:dyDescent="0.25"/>
  <cols>
    <col min="1" max="1" width="7.5703125" customWidth="1"/>
    <col min="2" max="2" width="91" style="3" customWidth="1"/>
    <col min="3" max="3" width="7.8554687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524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SUM(D4:D157)</f>
        <v>10950</v>
      </c>
      <c r="E3" s="35">
        <f>SUM(E66:E134)</f>
        <v>10950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64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64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64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64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64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64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64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64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50" t="s">
        <v>7</v>
      </c>
      <c r="C14" s="64">
        <v>1</v>
      </c>
      <c r="D14" s="64"/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64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64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64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64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64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64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64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64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64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64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64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64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64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64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64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64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64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64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64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64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64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64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64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64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64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64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64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64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64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64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64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64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64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64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64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64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64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64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64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64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64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64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64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64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64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64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64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64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64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64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64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50" t="s">
        <v>39</v>
      </c>
      <c r="C66" s="64">
        <v>1</v>
      </c>
      <c r="D66" s="64">
        <v>4000</v>
      </c>
      <c r="E66" s="28">
        <f t="shared" si="2"/>
        <v>4000</v>
      </c>
      <c r="F66" s="65"/>
      <c r="G66" s="81">
        <f t="shared" si="3"/>
        <v>4000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64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50" t="s">
        <v>41</v>
      </c>
      <c r="C68" s="64">
        <v>1</v>
      </c>
      <c r="D68" s="64"/>
      <c r="E68" s="28">
        <f t="shared" si="2"/>
        <v>0</v>
      </c>
      <c r="F68" s="65"/>
      <c r="G68" s="81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64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x14ac:dyDescent="0.25">
      <c r="B70" s="50" t="s">
        <v>43</v>
      </c>
      <c r="C70" s="64">
        <v>1</v>
      </c>
      <c r="D70" s="64">
        <v>1000</v>
      </c>
      <c r="E70" s="28">
        <f t="shared" si="8"/>
        <v>1000</v>
      </c>
      <c r="F70" s="65"/>
      <c r="G70" s="81">
        <f t="shared" si="9"/>
        <v>1000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64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64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64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64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64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64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64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64">
        <v>1000</v>
      </c>
      <c r="E78" s="28">
        <f t="shared" si="8"/>
        <v>1000</v>
      </c>
      <c r="F78" s="65"/>
      <c r="G78" s="81">
        <f t="shared" si="9"/>
        <v>1000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64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64">
        <v>2500</v>
      </c>
      <c r="E80" s="28">
        <f t="shared" si="8"/>
        <v>2500</v>
      </c>
      <c r="F80" s="65"/>
      <c r="G80" s="81">
        <f t="shared" si="9"/>
        <v>2500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64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64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64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64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64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50" t="s">
        <v>55</v>
      </c>
      <c r="C86" s="64">
        <v>1</v>
      </c>
      <c r="D86" s="64"/>
      <c r="E86" s="28">
        <f t="shared" si="8"/>
        <v>0</v>
      </c>
      <c r="F86" s="65"/>
      <c r="G86" s="81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customHeight="1" outlineLevel="1" x14ac:dyDescent="0.25">
      <c r="B87" s="50" t="s">
        <v>56</v>
      </c>
      <c r="C87" s="64">
        <v>1</v>
      </c>
      <c r="D87" s="64">
        <v>100</v>
      </c>
      <c r="E87" s="28">
        <f t="shared" si="8"/>
        <v>100</v>
      </c>
      <c r="F87" s="65"/>
      <c r="G87" s="81">
        <f t="shared" si="9"/>
        <v>100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50" t="s">
        <v>390</v>
      </c>
      <c r="C88" s="64">
        <v>1</v>
      </c>
      <c r="D88" s="64"/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64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x14ac:dyDescent="0.25">
      <c r="B90" s="50" t="s">
        <v>57</v>
      </c>
      <c r="C90" s="64">
        <v>1</v>
      </c>
      <c r="D90" s="64">
        <v>200</v>
      </c>
      <c r="E90" s="28">
        <f t="shared" si="8"/>
        <v>200</v>
      </c>
      <c r="F90" s="65"/>
      <c r="G90" s="81">
        <f t="shared" si="9"/>
        <v>200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hidden="1" customHeight="1" outlineLevel="1" x14ac:dyDescent="0.25">
      <c r="B91" s="50" t="s">
        <v>58</v>
      </c>
      <c r="C91" s="64">
        <v>1</v>
      </c>
      <c r="D91" s="64"/>
      <c r="E91" s="28">
        <f t="shared" si="8"/>
        <v>0</v>
      </c>
      <c r="F91" s="65"/>
      <c r="G91" s="81">
        <f t="shared" si="9"/>
        <v>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64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64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64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x14ac:dyDescent="0.25">
      <c r="B95" s="50" t="s">
        <v>62</v>
      </c>
      <c r="C95" s="64">
        <v>1</v>
      </c>
      <c r="D95" s="64">
        <v>600</v>
      </c>
      <c r="E95" s="28">
        <f t="shared" si="8"/>
        <v>600</v>
      </c>
      <c r="F95" s="65"/>
      <c r="G95" s="81">
        <f t="shared" si="9"/>
        <v>600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64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64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64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64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64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64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64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64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64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64">
        <v>100</v>
      </c>
      <c r="E105" s="28">
        <f t="shared" si="8"/>
        <v>100</v>
      </c>
      <c r="F105" s="65"/>
      <c r="G105" s="81">
        <f t="shared" si="9"/>
        <v>100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64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customHeight="1" outlineLevel="1" x14ac:dyDescent="0.25">
      <c r="B107" s="50" t="s">
        <v>69</v>
      </c>
      <c r="C107" s="64">
        <v>1</v>
      </c>
      <c r="D107" s="64">
        <v>50</v>
      </c>
      <c r="E107" s="28">
        <f t="shared" si="8"/>
        <v>50</v>
      </c>
      <c r="F107" s="65"/>
      <c r="G107" s="81">
        <f t="shared" si="9"/>
        <v>50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64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64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64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64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64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64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64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64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64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64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64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64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64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64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64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50" t="s">
        <v>434</v>
      </c>
      <c r="C123" s="64">
        <v>0.4</v>
      </c>
      <c r="D123" s="64"/>
      <c r="E123" s="28">
        <f t="shared" si="8"/>
        <v>0</v>
      </c>
      <c r="F123" s="65"/>
      <c r="G123" s="81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64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64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x14ac:dyDescent="0.25">
      <c r="B126" s="50" t="s">
        <v>402</v>
      </c>
      <c r="C126" s="64">
        <v>1</v>
      </c>
      <c r="D126" s="64"/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64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64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64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64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64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64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hidden="1" customHeight="1" outlineLevel="1" x14ac:dyDescent="0.25">
      <c r="B133" s="50" t="s">
        <v>377</v>
      </c>
      <c r="C133" s="64">
        <v>1</v>
      </c>
      <c r="D133" s="64"/>
      <c r="E133" s="28">
        <f t="shared" ref="E133:E196" si="14">D133*C133</f>
        <v>0</v>
      </c>
      <c r="F133" s="65"/>
      <c r="G133" s="81">
        <f t="shared" ref="G133:G196" si="15">E133-F133</f>
        <v>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64">
        <v>1400</v>
      </c>
      <c r="E134" s="28">
        <f t="shared" si="14"/>
        <v>1400</v>
      </c>
      <c r="F134" s="65"/>
      <c r="G134" s="81">
        <f t="shared" si="15"/>
        <v>1400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25">
      <c r="B135" s="50" t="s">
        <v>385</v>
      </c>
      <c r="C135" s="64">
        <v>0.45</v>
      </c>
      <c r="D135" s="64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25">
      <c r="B136" s="50" t="s">
        <v>404</v>
      </c>
      <c r="C136" s="64">
        <v>1</v>
      </c>
      <c r="D136" s="64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25">
      <c r="B137" s="50" t="s">
        <v>405</v>
      </c>
      <c r="C137" s="64">
        <v>1</v>
      </c>
      <c r="D137" s="64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25">
      <c r="B138" s="50" t="s">
        <v>505</v>
      </c>
      <c r="C138" s="64">
        <v>0.45</v>
      </c>
      <c r="D138" s="64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25">
      <c r="B139" s="50" t="s">
        <v>386</v>
      </c>
      <c r="C139" s="64">
        <v>0.45</v>
      </c>
      <c r="D139" s="64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25">
      <c r="B140" s="50" t="s">
        <v>406</v>
      </c>
      <c r="C140" s="64">
        <v>1</v>
      </c>
      <c r="D140" s="64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25">
      <c r="B141" s="50" t="s">
        <v>407</v>
      </c>
      <c r="C141" s="64">
        <v>1</v>
      </c>
      <c r="D141" s="64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25">
      <c r="B142" s="50" t="s">
        <v>439</v>
      </c>
      <c r="C142" s="64">
        <v>0.4</v>
      </c>
      <c r="D142" s="64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25">
      <c r="B143" s="50" t="s">
        <v>440</v>
      </c>
      <c r="C143" s="64">
        <v>0.4</v>
      </c>
      <c r="D143" s="64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25">
      <c r="B144" s="50" t="s">
        <v>378</v>
      </c>
      <c r="C144" s="64">
        <v>1</v>
      </c>
      <c r="D144" s="64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25">
      <c r="B145" s="50" t="s">
        <v>408</v>
      </c>
      <c r="C145" s="64">
        <v>1</v>
      </c>
      <c r="D145" s="64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25">
      <c r="B146" s="50" t="s">
        <v>372</v>
      </c>
      <c r="C146" s="64">
        <v>1</v>
      </c>
      <c r="D146" s="64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25">
      <c r="B147" s="50" t="s">
        <v>397</v>
      </c>
      <c r="C147" s="64">
        <v>1</v>
      </c>
      <c r="D147" s="64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25">
      <c r="B148" s="66" t="s">
        <v>503</v>
      </c>
      <c r="C148" s="64">
        <v>0.4</v>
      </c>
      <c r="D148" s="64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25">
      <c r="B149" s="50" t="s">
        <v>399</v>
      </c>
      <c r="C149" s="64">
        <v>1</v>
      </c>
      <c r="D149" s="64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25">
      <c r="B150" s="2" t="s">
        <v>504</v>
      </c>
      <c r="C150" s="64">
        <v>0.4</v>
      </c>
      <c r="D150" s="64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25">
      <c r="B151" s="50" t="s">
        <v>381</v>
      </c>
      <c r="C151" s="64">
        <v>0.35</v>
      </c>
      <c r="D151" s="64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25">
      <c r="B152" s="50" t="s">
        <v>436</v>
      </c>
      <c r="C152" s="64">
        <v>0.35</v>
      </c>
      <c r="D152" s="64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25">
      <c r="B153" s="50" t="s">
        <v>422</v>
      </c>
      <c r="C153" s="64">
        <v>0.35</v>
      </c>
      <c r="D153" s="64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25">
      <c r="B154" s="50" t="s">
        <v>495</v>
      </c>
      <c r="C154" s="64">
        <v>1</v>
      </c>
      <c r="D154" s="64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25">
      <c r="B155" s="50" t="s">
        <v>496</v>
      </c>
      <c r="C155" s="64">
        <v>1</v>
      </c>
      <c r="D155" s="64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25">
      <c r="B156" s="50" t="s">
        <v>501</v>
      </c>
      <c r="C156" s="64">
        <v>1</v>
      </c>
      <c r="D156" s="64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hidden="1" customHeight="1" outlineLevel="1" thickBot="1" x14ac:dyDescent="0.3">
      <c r="B157" s="50" t="s">
        <v>502</v>
      </c>
      <c r="C157" s="64">
        <v>1</v>
      </c>
      <c r="D157" s="64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29">
        <f>SUM(D159:D242)</f>
        <v>250</v>
      </c>
      <c r="E158" s="84">
        <f>SUM(E163:E214)</f>
        <v>152.5</v>
      </c>
      <c r="F158" s="58"/>
      <c r="G158" s="84">
        <f t="shared" si="15"/>
        <v>152.5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38.143875000000023</v>
      </c>
      <c r="AD158" s="27"/>
      <c r="AE158" s="25">
        <f>SUM(AE159:AE242)</f>
        <v>0</v>
      </c>
    </row>
    <row r="159" spans="2:31" ht="16.5" hidden="1" customHeight="1" outlineLevel="1" x14ac:dyDescent="0.25">
      <c r="B159" s="74" t="s">
        <v>99</v>
      </c>
      <c r="C159" s="78">
        <v>0.3</v>
      </c>
      <c r="D159" s="89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100</v>
      </c>
      <c r="C160" s="79">
        <v>1</v>
      </c>
      <c r="D160" s="90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101</v>
      </c>
      <c r="C161" s="79">
        <v>1</v>
      </c>
      <c r="D161" s="90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thickBot="1" x14ac:dyDescent="0.3">
      <c r="B162" s="69" t="s">
        <v>102</v>
      </c>
      <c r="C162" s="79">
        <v>1</v>
      </c>
      <c r="D162" s="91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thickBot="1" x14ac:dyDescent="0.3">
      <c r="B163" s="69" t="s">
        <v>103</v>
      </c>
      <c r="C163" s="79">
        <v>0.35</v>
      </c>
      <c r="D163" s="93">
        <v>150</v>
      </c>
      <c r="E163" s="28">
        <f t="shared" si="14"/>
        <v>52.5</v>
      </c>
      <c r="F163" s="57"/>
      <c r="G163" s="81">
        <f t="shared" si="15"/>
        <v>52.5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104</v>
      </c>
      <c r="C164" s="79">
        <v>0.3</v>
      </c>
      <c r="D164" s="89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105</v>
      </c>
      <c r="C165" s="79">
        <v>0.35</v>
      </c>
      <c r="D165" s="90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106</v>
      </c>
      <c r="C166" s="79">
        <v>1</v>
      </c>
      <c r="D166" s="90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282</v>
      </c>
      <c r="C167" s="79">
        <v>0.35</v>
      </c>
      <c r="D167" s="90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186</v>
      </c>
      <c r="C168" s="79">
        <v>9.5000000000000001E-2</v>
      </c>
      <c r="D168" s="90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187</v>
      </c>
      <c r="C169" s="79">
        <v>9.5000000000000001E-2</v>
      </c>
      <c r="D169" s="90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188</v>
      </c>
      <c r="C170" s="79">
        <v>9.5000000000000001E-2</v>
      </c>
      <c r="D170" s="90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283</v>
      </c>
      <c r="C171" s="79">
        <v>0.2</v>
      </c>
      <c r="D171" s="90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236</v>
      </c>
      <c r="C172" s="79">
        <v>1</v>
      </c>
      <c r="D172" s="90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237</v>
      </c>
      <c r="C173" s="79">
        <v>1</v>
      </c>
      <c r="D173" s="90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238</v>
      </c>
      <c r="C174" s="79">
        <v>0.3</v>
      </c>
      <c r="D174" s="90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239</v>
      </c>
      <c r="C175" s="79">
        <v>0.2</v>
      </c>
      <c r="D175" s="90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240</v>
      </c>
      <c r="C176" s="79">
        <v>0.2</v>
      </c>
      <c r="D176" s="90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241</v>
      </c>
      <c r="C177" s="79">
        <v>0.2</v>
      </c>
      <c r="D177" s="90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242</v>
      </c>
      <c r="C178" s="79">
        <v>0.2</v>
      </c>
      <c r="D178" s="90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243</v>
      </c>
      <c r="C179" s="79">
        <v>0.25</v>
      </c>
      <c r="D179" s="90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229</v>
      </c>
      <c r="C180" s="79">
        <v>1</v>
      </c>
      <c r="D180" s="90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230</v>
      </c>
      <c r="C181" s="79">
        <v>0.3</v>
      </c>
      <c r="D181" s="90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244</v>
      </c>
      <c r="C182" s="79">
        <v>1</v>
      </c>
      <c r="D182" s="90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231</v>
      </c>
      <c r="C183" s="79">
        <v>1</v>
      </c>
      <c r="D183" s="90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107</v>
      </c>
      <c r="C184" s="79">
        <v>1</v>
      </c>
      <c r="D184" s="90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108</v>
      </c>
      <c r="C185" s="79">
        <v>0.15</v>
      </c>
      <c r="D185" s="90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109</v>
      </c>
      <c r="C186" s="79">
        <v>0.35</v>
      </c>
      <c r="D186" s="90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110</v>
      </c>
      <c r="C187" s="79">
        <v>1</v>
      </c>
      <c r="D187" s="90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111</v>
      </c>
      <c r="C188" s="79">
        <v>1</v>
      </c>
      <c r="D188" s="90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112</v>
      </c>
      <c r="C189" s="79">
        <v>0.35</v>
      </c>
      <c r="D189" s="90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514</v>
      </c>
      <c r="C190" s="79">
        <v>1</v>
      </c>
      <c r="D190" s="90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113</v>
      </c>
      <c r="C191" s="79">
        <v>1</v>
      </c>
      <c r="D191" s="90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9" t="s">
        <v>114</v>
      </c>
      <c r="C192" s="79">
        <v>1</v>
      </c>
      <c r="D192" s="90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115</v>
      </c>
      <c r="C193" s="79">
        <v>1</v>
      </c>
      <c r="D193" s="90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116</v>
      </c>
      <c r="C194" s="79">
        <v>1</v>
      </c>
      <c r="D194" s="90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117</v>
      </c>
      <c r="C195" s="79">
        <v>0.35</v>
      </c>
      <c r="D195" s="90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118</v>
      </c>
      <c r="C196" s="79">
        <v>1</v>
      </c>
      <c r="D196" s="90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119</v>
      </c>
      <c r="C197" s="79">
        <v>1</v>
      </c>
      <c r="D197" s="90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120</v>
      </c>
      <c r="C198" s="79">
        <v>1</v>
      </c>
      <c r="D198" s="90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121</v>
      </c>
      <c r="C199" s="79">
        <v>1</v>
      </c>
      <c r="D199" s="90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122</v>
      </c>
      <c r="C200" s="79">
        <v>1</v>
      </c>
      <c r="D200" s="90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123</v>
      </c>
      <c r="C201" s="79">
        <v>1</v>
      </c>
      <c r="D201" s="90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124</v>
      </c>
      <c r="C202" s="79">
        <v>0.25</v>
      </c>
      <c r="D202" s="90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125</v>
      </c>
      <c r="C203" s="79">
        <v>1</v>
      </c>
      <c r="D203" s="90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126</v>
      </c>
      <c r="C204" s="79">
        <v>1</v>
      </c>
      <c r="D204" s="90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127</v>
      </c>
      <c r="C205" s="79">
        <v>1</v>
      </c>
      <c r="D205" s="90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128</v>
      </c>
      <c r="C206" s="79">
        <v>1</v>
      </c>
      <c r="D206" s="90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129</v>
      </c>
      <c r="C207" s="79">
        <v>1</v>
      </c>
      <c r="D207" s="90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130</v>
      </c>
      <c r="C208" s="79">
        <v>1</v>
      </c>
      <c r="D208" s="90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511</v>
      </c>
      <c r="C209" s="79">
        <v>0.1</v>
      </c>
      <c r="D209" s="90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512</v>
      </c>
      <c r="C210" s="79">
        <v>0.1</v>
      </c>
      <c r="D210" s="90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266</v>
      </c>
      <c r="C211" s="79">
        <v>1</v>
      </c>
      <c r="D211" s="90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265</v>
      </c>
      <c r="C212" s="79">
        <v>0.6</v>
      </c>
      <c r="D212" s="90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thickBot="1" x14ac:dyDescent="0.3">
      <c r="B213" s="69" t="s">
        <v>267</v>
      </c>
      <c r="C213" s="79">
        <v>0.6</v>
      </c>
      <c r="D213" s="91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thickBot="1" x14ac:dyDescent="0.3">
      <c r="B214" s="69" t="s">
        <v>268</v>
      </c>
      <c r="C214" s="79">
        <v>1</v>
      </c>
      <c r="D214" s="93">
        <v>100</v>
      </c>
      <c r="E214" s="28">
        <f t="shared" si="22"/>
        <v>100</v>
      </c>
      <c r="F214" s="57"/>
      <c r="G214" s="81">
        <f t="shared" si="23"/>
        <v>100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25">
      <c r="B215" s="69" t="s">
        <v>264</v>
      </c>
      <c r="C215" s="79">
        <v>1</v>
      </c>
      <c r="D215" s="89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25">
      <c r="B216" s="69" t="s">
        <v>314</v>
      </c>
      <c r="C216" s="79">
        <v>9.5000000000000001E-2</v>
      </c>
      <c r="D216" s="90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25">
      <c r="B217" s="69" t="s">
        <v>315</v>
      </c>
      <c r="C217" s="79">
        <v>9.5000000000000001E-2</v>
      </c>
      <c r="D217" s="90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9" t="s">
        <v>316</v>
      </c>
      <c r="C218" s="79">
        <v>0.4</v>
      </c>
      <c r="D218" s="90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25">
      <c r="B219" s="69" t="s">
        <v>317</v>
      </c>
      <c r="C219" s="79">
        <v>0.4</v>
      </c>
      <c r="D219" s="90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9" t="s">
        <v>318</v>
      </c>
      <c r="C220" s="79">
        <v>8.5000000000000006E-2</v>
      </c>
      <c r="D220" s="90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25">
      <c r="B221" s="69" t="s">
        <v>319</v>
      </c>
      <c r="C221" s="79">
        <v>0.3</v>
      </c>
      <c r="D221" s="90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25">
      <c r="B222" s="69" t="s">
        <v>320</v>
      </c>
      <c r="C222" s="79">
        <v>0.3</v>
      </c>
      <c r="D222" s="90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9" t="s">
        <v>309</v>
      </c>
      <c r="C223" s="79">
        <v>0.28000000000000003</v>
      </c>
      <c r="D223" s="90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25">
      <c r="B224" s="69" t="s">
        <v>310</v>
      </c>
      <c r="C224" s="79">
        <v>0.3</v>
      </c>
      <c r="D224" s="90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25">
      <c r="B225" s="69" t="s">
        <v>311</v>
      </c>
      <c r="C225" s="79">
        <v>0.21</v>
      </c>
      <c r="D225" s="90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25">
      <c r="B226" s="69" t="s">
        <v>321</v>
      </c>
      <c r="C226" s="79">
        <v>0.4</v>
      </c>
      <c r="D226" s="90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25">
      <c r="B227" s="69" t="s">
        <v>322</v>
      </c>
      <c r="C227" s="79">
        <v>1</v>
      </c>
      <c r="D227" s="90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25">
      <c r="B228" s="69" t="s">
        <v>323</v>
      </c>
      <c r="C228" s="79">
        <v>0.3</v>
      </c>
      <c r="D228" s="90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25">
      <c r="B229" s="69" t="s">
        <v>324</v>
      </c>
      <c r="C229" s="79">
        <v>8.5000000000000006E-2</v>
      </c>
      <c r="D229" s="90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25">
      <c r="B230" s="69" t="s">
        <v>325</v>
      </c>
      <c r="C230" s="79">
        <v>0.28000000000000003</v>
      </c>
      <c r="D230" s="90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25">
      <c r="B231" s="69" t="s">
        <v>326</v>
      </c>
      <c r="C231" s="79">
        <v>0.3</v>
      </c>
      <c r="D231" s="90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25">
      <c r="B232" s="69" t="s">
        <v>312</v>
      </c>
      <c r="C232" s="79">
        <v>0.21</v>
      </c>
      <c r="D232" s="90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25">
      <c r="B233" s="69" t="s">
        <v>327</v>
      </c>
      <c r="C233" s="79">
        <v>1</v>
      </c>
      <c r="D233" s="90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25">
      <c r="B234" s="68" t="s">
        <v>313</v>
      </c>
      <c r="C234" s="79">
        <v>0.28000000000000003</v>
      </c>
      <c r="D234" s="90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25">
      <c r="B235" s="68" t="s">
        <v>308</v>
      </c>
      <c r="C235" s="79">
        <v>0.3</v>
      </c>
      <c r="D235" s="90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25">
      <c r="B236" s="68" t="s">
        <v>328</v>
      </c>
      <c r="C236" s="79">
        <v>8.5000000000000006E-2</v>
      </c>
      <c r="D236" s="90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25">
      <c r="B237" s="68" t="s">
        <v>329</v>
      </c>
      <c r="C237" s="79">
        <v>8.5000000000000006E-2</v>
      </c>
      <c r="D237" s="90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8" t="s">
        <v>330</v>
      </c>
      <c r="C238" s="79">
        <v>9.5000000000000001E-2</v>
      </c>
      <c r="D238" s="90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25">
      <c r="B239" s="68" t="s">
        <v>331</v>
      </c>
      <c r="C239" s="79">
        <v>0.25</v>
      </c>
      <c r="D239" s="90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25">
      <c r="B240" s="68" t="s">
        <v>332</v>
      </c>
      <c r="C240" s="79">
        <v>0.47</v>
      </c>
      <c r="D240" s="90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25">
      <c r="B241" s="68" t="s">
        <v>333</v>
      </c>
      <c r="C241" s="79">
        <v>0.25</v>
      </c>
      <c r="D241" s="90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334</v>
      </c>
      <c r="C242" s="80">
        <v>9.5000000000000001E-2</v>
      </c>
      <c r="D242" s="91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70</v>
      </c>
      <c r="C243" s="29"/>
      <c r="D243" s="29">
        <f>SUM(D244:D297)</f>
        <v>50</v>
      </c>
      <c r="E243" s="84">
        <f>E252</f>
        <v>50</v>
      </c>
      <c r="F243" s="58"/>
      <c r="G243" s="85">
        <f t="shared" si="23"/>
        <v>50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284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285</v>
      </c>
      <c r="C245" s="12">
        <v>0.4</v>
      </c>
      <c r="D245" s="12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71</v>
      </c>
      <c r="C246" s="12">
        <v>1</v>
      </c>
      <c r="D246" s="12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286</v>
      </c>
      <c r="C247" s="12">
        <v>1</v>
      </c>
      <c r="D247" s="12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72</v>
      </c>
      <c r="C248" s="12">
        <v>1</v>
      </c>
      <c r="D248" s="12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73</v>
      </c>
      <c r="C249" s="12">
        <v>1</v>
      </c>
      <c r="D249" s="12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74</v>
      </c>
      <c r="C250" s="12">
        <v>1</v>
      </c>
      <c r="D250" s="12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75</v>
      </c>
      <c r="C251" s="12">
        <v>1</v>
      </c>
      <c r="D251" s="12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thickBot="1" x14ac:dyDescent="0.3">
      <c r="B252" s="50" t="s">
        <v>76</v>
      </c>
      <c r="C252" s="12">
        <v>1</v>
      </c>
      <c r="D252" s="12">
        <v>50</v>
      </c>
      <c r="E252" s="28">
        <f t="shared" si="22"/>
        <v>50</v>
      </c>
      <c r="F252" s="57"/>
      <c r="G252" s="81">
        <f t="shared" si="23"/>
        <v>50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50" t="s">
        <v>77</v>
      </c>
      <c r="C253" s="12">
        <v>1</v>
      </c>
      <c r="D253" s="12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50" t="s">
        <v>287</v>
      </c>
      <c r="C254" s="12">
        <v>0.25</v>
      </c>
      <c r="D254" s="12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25">
      <c r="B255" s="50" t="s">
        <v>78</v>
      </c>
      <c r="C255" s="12">
        <v>0.15</v>
      </c>
      <c r="D255" s="12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25">
      <c r="B256" s="50" t="s">
        <v>288</v>
      </c>
      <c r="C256" s="12">
        <v>1</v>
      </c>
      <c r="D256" s="12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25">
      <c r="B257" s="50" t="s">
        <v>79</v>
      </c>
      <c r="C257" s="12">
        <v>1</v>
      </c>
      <c r="D257" s="12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50" t="s">
        <v>234</v>
      </c>
      <c r="C258" s="12">
        <v>1</v>
      </c>
      <c r="D258" s="12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50" t="s">
        <v>80</v>
      </c>
      <c r="C259" s="12">
        <v>0.45</v>
      </c>
      <c r="D259" s="12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25">
      <c r="B260" s="50" t="s">
        <v>81</v>
      </c>
      <c r="C260" s="12">
        <v>1</v>
      </c>
      <c r="D260" s="12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25">
      <c r="B261" s="50" t="s">
        <v>82</v>
      </c>
      <c r="C261" s="12">
        <v>0.25</v>
      </c>
      <c r="D261" s="12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25">
      <c r="B262" s="50" t="s">
        <v>289</v>
      </c>
      <c r="C262" s="12">
        <v>0.45</v>
      </c>
      <c r="D262" s="12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25">
      <c r="B263" s="50" t="s">
        <v>83</v>
      </c>
      <c r="C263" s="12">
        <v>1</v>
      </c>
      <c r="D263" s="12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25">
      <c r="B264" s="50" t="s">
        <v>290</v>
      </c>
      <c r="C264" s="12">
        <v>0.12</v>
      </c>
      <c r="D264" s="12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25">
      <c r="B265" s="50" t="s">
        <v>84</v>
      </c>
      <c r="C265" s="12">
        <v>0.25</v>
      </c>
      <c r="D265" s="12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25">
      <c r="B266" s="50" t="s">
        <v>291</v>
      </c>
      <c r="C266" s="12">
        <v>1</v>
      </c>
      <c r="D266" s="12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25">
      <c r="B267" s="50" t="s">
        <v>85</v>
      </c>
      <c r="C267" s="12">
        <v>0.1</v>
      </c>
      <c r="D267" s="12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25">
      <c r="B268" s="50" t="s">
        <v>86</v>
      </c>
      <c r="C268" s="12">
        <v>1</v>
      </c>
      <c r="D268" s="12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25">
      <c r="B269" s="50" t="s">
        <v>292</v>
      </c>
      <c r="C269" s="12">
        <v>0.45</v>
      </c>
      <c r="D269" s="12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25">
      <c r="B270" s="50" t="s">
        <v>87</v>
      </c>
      <c r="C270" s="12">
        <v>1</v>
      </c>
      <c r="D270" s="12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25">
      <c r="B271" s="50" t="s">
        <v>293</v>
      </c>
      <c r="C271" s="12">
        <v>0.1</v>
      </c>
      <c r="D271" s="12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25">
      <c r="B272" s="50" t="s">
        <v>249</v>
      </c>
      <c r="C272" s="12">
        <v>1</v>
      </c>
      <c r="D272" s="12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25">
      <c r="B273" s="50" t="s">
        <v>294</v>
      </c>
      <c r="C273" s="12">
        <v>1</v>
      </c>
      <c r="D273" s="12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50" t="s">
        <v>295</v>
      </c>
      <c r="C274" s="12">
        <v>1</v>
      </c>
      <c r="D274" s="12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50" t="s">
        <v>296</v>
      </c>
      <c r="C275" s="12">
        <v>0.4</v>
      </c>
      <c r="D275" s="12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25">
      <c r="B276" s="50" t="s">
        <v>88</v>
      </c>
      <c r="C276" s="12">
        <v>1</v>
      </c>
      <c r="D276" s="12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25">
      <c r="B277" s="50" t="s">
        <v>89</v>
      </c>
      <c r="C277" s="12">
        <v>1</v>
      </c>
      <c r="D277" s="12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25">
      <c r="B278" s="50" t="s">
        <v>90</v>
      </c>
      <c r="C278" s="12">
        <v>0.3</v>
      </c>
      <c r="D278" s="12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25">
      <c r="B279" s="50" t="s">
        <v>91</v>
      </c>
      <c r="C279" s="12">
        <v>0.4</v>
      </c>
      <c r="D279" s="12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25">
      <c r="B280" s="50" t="s">
        <v>92</v>
      </c>
      <c r="C280" s="12">
        <v>0.4</v>
      </c>
      <c r="D280" s="12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50" t="s">
        <v>93</v>
      </c>
      <c r="C281" s="12">
        <v>0.4</v>
      </c>
      <c r="D281" s="12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50" t="s">
        <v>94</v>
      </c>
      <c r="C282" s="12">
        <v>0.31</v>
      </c>
      <c r="D282" s="12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25">
      <c r="B283" s="50" t="s">
        <v>95</v>
      </c>
      <c r="C283" s="12">
        <v>0.35</v>
      </c>
      <c r="D283" s="12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25">
      <c r="B284" s="50" t="s">
        <v>96</v>
      </c>
      <c r="C284" s="12">
        <v>0.28000000000000003</v>
      </c>
      <c r="D284" s="12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25">
      <c r="B285" s="50" t="s">
        <v>97</v>
      </c>
      <c r="C285" s="12">
        <v>0.35</v>
      </c>
      <c r="D285" s="12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25">
      <c r="B286" s="50" t="s">
        <v>98</v>
      </c>
      <c r="C286" s="12">
        <v>0.28000000000000003</v>
      </c>
      <c r="D286" s="12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25">
      <c r="B287" s="50" t="s">
        <v>366</v>
      </c>
      <c r="C287" s="12">
        <v>0.35</v>
      </c>
      <c r="D287" s="12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25">
      <c r="B288" s="50" t="s">
        <v>297</v>
      </c>
      <c r="C288" s="12">
        <v>1</v>
      </c>
      <c r="D288" s="12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25">
      <c r="B289" s="50" t="s">
        <v>232</v>
      </c>
      <c r="C289" s="12">
        <v>0.28000000000000003</v>
      </c>
      <c r="D289" s="12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25">
      <c r="B290" s="50" t="s">
        <v>233</v>
      </c>
      <c r="C290" s="12">
        <v>0.28000000000000003</v>
      </c>
      <c r="D290" s="12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50" t="s">
        <v>498</v>
      </c>
      <c r="C291" s="12">
        <v>0.28000000000000003</v>
      </c>
      <c r="D291" s="12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25">
      <c r="B292" s="50" t="s">
        <v>497</v>
      </c>
      <c r="C292" s="12">
        <v>0.25</v>
      </c>
      <c r="D292" s="12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25">
      <c r="B293" s="50" t="s">
        <v>369</v>
      </c>
      <c r="C293" s="12">
        <v>1</v>
      </c>
      <c r="D293" s="12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25">
      <c r="B294" s="72" t="s">
        <v>490</v>
      </c>
      <c r="C294" s="12">
        <v>1</v>
      </c>
      <c r="D294" s="18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25">
      <c r="B295" s="72" t="s">
        <v>491</v>
      </c>
      <c r="C295" s="12">
        <v>1</v>
      </c>
      <c r="D295" s="18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25">
      <c r="B296" s="72" t="s">
        <v>492</v>
      </c>
      <c r="C296" s="12">
        <v>1</v>
      </c>
      <c r="D296" s="18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487</v>
      </c>
      <c r="C297" s="18">
        <v>1</v>
      </c>
      <c r="D297" s="18"/>
      <c r="E297" s="28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131</v>
      </c>
      <c r="C298" s="29"/>
      <c r="D298" s="29"/>
      <c r="E298" s="92">
        <f t="shared" si="28"/>
        <v>0</v>
      </c>
      <c r="F298" s="58"/>
      <c r="G298" s="84">
        <f t="shared" si="29"/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25">
      <c r="B299" s="44" t="s">
        <v>132</v>
      </c>
      <c r="C299" s="12">
        <v>0.75</v>
      </c>
      <c r="D299" s="12"/>
      <c r="E299" s="28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25">
      <c r="B300" s="43" t="s">
        <v>133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25">
      <c r="B301" s="50" t="s">
        <v>134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25">
      <c r="B302" s="50" t="s">
        <v>135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50" t="s">
        <v>136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25">
      <c r="B304" s="50" t="s">
        <v>140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50" t="s">
        <v>137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25">
      <c r="B306" s="50" t="s">
        <v>138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50" t="s">
        <v>139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25">
      <c r="B308" s="50" t="s">
        <v>141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25">
      <c r="B309" s="50" t="s">
        <v>142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72" t="s">
        <v>500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50" t="s">
        <v>143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25">
      <c r="B312" s="50" t="s">
        <v>298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25">
      <c r="B313" s="50" t="s">
        <v>144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25">
      <c r="B314" s="50" t="s">
        <v>145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50" t="s">
        <v>146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25">
      <c r="B316" s="50" t="s">
        <v>147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25">
      <c r="B317" s="72" t="s">
        <v>488</v>
      </c>
      <c r="C317" s="16">
        <v>0.14000000000000001</v>
      </c>
      <c r="D317" s="19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25">
      <c r="B318" s="75" t="s">
        <v>489</v>
      </c>
      <c r="C318" s="16">
        <v>0.14000000000000001</v>
      </c>
      <c r="D318" s="19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148</v>
      </c>
      <c r="C319" s="19">
        <v>0.23499999999999999</v>
      </c>
      <c r="D319" s="19"/>
      <c r="E319" s="37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158</v>
      </c>
      <c r="C320" s="29"/>
      <c r="D320" s="29">
        <f>SUM(D321:D326)</f>
        <v>120</v>
      </c>
      <c r="E320" s="84">
        <f>SUM(E322:E325)</f>
        <v>8.4</v>
      </c>
      <c r="F320" s="58"/>
      <c r="G320" s="84">
        <f t="shared" si="29"/>
        <v>8.4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25">
      <c r="B321" s="44" t="s">
        <v>159</v>
      </c>
      <c r="C321" s="12">
        <v>7.0000000000000007E-2</v>
      </c>
      <c r="D321" s="12"/>
      <c r="E321" s="36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25">
      <c r="B322" s="43" t="s">
        <v>160</v>
      </c>
      <c r="C322" s="16">
        <v>7.0000000000000007E-2</v>
      </c>
      <c r="D322" s="16">
        <v>30</v>
      </c>
      <c r="E322" s="28">
        <f t="shared" si="28"/>
        <v>2.1</v>
      </c>
      <c r="F322" s="57"/>
      <c r="G322" s="81">
        <f t="shared" si="29"/>
        <v>2.1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25">
      <c r="B323" s="43" t="s">
        <v>161</v>
      </c>
      <c r="C323" s="16">
        <v>7.0000000000000007E-2</v>
      </c>
      <c r="D323" s="16">
        <v>30</v>
      </c>
      <c r="E323" s="28">
        <f t="shared" si="28"/>
        <v>2.1</v>
      </c>
      <c r="F323" s="57"/>
      <c r="G323" s="81">
        <f t="shared" si="29"/>
        <v>2.1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3" t="s">
        <v>163</v>
      </c>
      <c r="C324" s="16">
        <v>7.0000000000000007E-2</v>
      </c>
      <c r="D324" s="16">
        <v>30</v>
      </c>
      <c r="E324" s="28">
        <f t="shared" si="28"/>
        <v>2.1</v>
      </c>
      <c r="F324" s="57"/>
      <c r="G324" s="81">
        <f t="shared" si="29"/>
        <v>2.1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thickBot="1" x14ac:dyDescent="0.3">
      <c r="B325" s="43" t="s">
        <v>162</v>
      </c>
      <c r="C325" s="16">
        <v>7.0000000000000007E-2</v>
      </c>
      <c r="D325" s="16">
        <v>30</v>
      </c>
      <c r="E325" s="28">
        <f t="shared" ref="E325:E388" si="36">D325*C325</f>
        <v>2.1</v>
      </c>
      <c r="F325" s="57"/>
      <c r="G325" s="81">
        <f t="shared" ref="G325:G388" si="37">E325-F325</f>
        <v>2.1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164</v>
      </c>
      <c r="C326" s="16">
        <v>7.0000000000000007E-2</v>
      </c>
      <c r="D326" s="19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165</v>
      </c>
      <c r="C327" s="29"/>
      <c r="D327" s="29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166</v>
      </c>
      <c r="C328" s="12">
        <v>0.22500000000000001</v>
      </c>
      <c r="D328" s="12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149</v>
      </c>
      <c r="C329" s="29"/>
      <c r="D329" s="29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25">
      <c r="B330" s="44" t="s">
        <v>150</v>
      </c>
      <c r="C330" s="12">
        <v>0.5</v>
      </c>
      <c r="D330" s="12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25">
      <c r="B331" s="43" t="s">
        <v>151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25">
      <c r="B332" s="43" t="s">
        <v>152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25">
      <c r="B333" s="43" t="s">
        <v>153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154</v>
      </c>
      <c r="C334" s="19">
        <v>1</v>
      </c>
      <c r="D334" s="19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155</v>
      </c>
      <c r="C335" s="29"/>
      <c r="D335" s="29"/>
      <c r="E335" s="84">
        <f t="shared" si="36"/>
        <v>0</v>
      </c>
      <c r="F335" s="58"/>
      <c r="G335" s="84">
        <f t="shared" si="37"/>
        <v>0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25">
      <c r="B336" s="44" t="s">
        <v>156</v>
      </c>
      <c r="C336" s="12">
        <v>0.38</v>
      </c>
      <c r="D336" s="12"/>
      <c r="E336" s="36">
        <f t="shared" si="36"/>
        <v>0</v>
      </c>
      <c r="F336" s="59"/>
      <c r="G336" s="82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157</v>
      </c>
      <c r="C337" s="12">
        <v>1</v>
      </c>
      <c r="D337" s="18"/>
      <c r="E337" s="28">
        <f t="shared" si="36"/>
        <v>0</v>
      </c>
      <c r="F337" s="61"/>
      <c r="G337" s="81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494</v>
      </c>
      <c r="C338" s="18">
        <v>0.95</v>
      </c>
      <c r="D338" s="18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272</v>
      </c>
      <c r="C339" s="29"/>
      <c r="D339" s="29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25">
      <c r="B340" s="44" t="s">
        <v>299</v>
      </c>
      <c r="C340" s="12">
        <v>0.15</v>
      </c>
      <c r="D340" s="12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25">
      <c r="B341" s="43" t="s">
        <v>300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25">
      <c r="B342" s="43" t="s">
        <v>301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25">
      <c r="B343" s="43" t="s">
        <v>302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25">
      <c r="B344" s="43" t="s">
        <v>303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25">
      <c r="B345" s="43" t="s">
        <v>304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25">
      <c r="B346" s="43" t="s">
        <v>305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25">
      <c r="B347" s="43" t="s">
        <v>250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25">
      <c r="B348" s="43" t="s">
        <v>245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25">
      <c r="B349" s="43" t="s">
        <v>251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25">
      <c r="B350" s="43" t="s">
        <v>252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25">
      <c r="B351" s="43" t="s">
        <v>246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25">
      <c r="B352" s="43" t="s">
        <v>253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25">
      <c r="B353" s="43" t="s">
        <v>254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25">
      <c r="B354" s="43" t="s">
        <v>255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25">
      <c r="B355" s="43" t="s">
        <v>256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25">
      <c r="B356" s="43" t="s">
        <v>257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25">
      <c r="B357" s="43" t="s">
        <v>258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25">
      <c r="B358" s="43" t="s">
        <v>259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25">
      <c r="B359" s="43" t="s">
        <v>247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25">
      <c r="B360" s="43" t="s">
        <v>260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25">
      <c r="B361" s="43" t="s">
        <v>262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25">
      <c r="B362" s="43" t="s">
        <v>248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25">
      <c r="B363" s="43" t="s">
        <v>263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25">
      <c r="B364" s="43" t="s">
        <v>261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25">
      <c r="B365" s="43" t="s">
        <v>306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307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167</v>
      </c>
      <c r="C367" s="29"/>
      <c r="D367" s="29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168</v>
      </c>
      <c r="C368" s="16">
        <v>1</v>
      </c>
      <c r="D368" s="12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25">
      <c r="B369" s="71" t="s">
        <v>493</v>
      </c>
      <c r="C369" s="16">
        <v>0.5</v>
      </c>
      <c r="D369" s="12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25">
      <c r="B370" s="50" t="s">
        <v>169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25">
      <c r="B371" s="50" t="s">
        <v>170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25">
      <c r="B372" s="50" t="s">
        <v>171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50" t="s">
        <v>172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50" t="s">
        <v>173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50" t="s">
        <v>174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50" t="s">
        <v>175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25">
      <c r="B377" s="50" t="s">
        <v>176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25">
      <c r="B378" s="50" t="s">
        <v>177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25">
      <c r="B379" s="50" t="s">
        <v>178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25">
      <c r="B380" s="50" t="s">
        <v>179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25">
      <c r="B381" s="50" t="s">
        <v>180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25">
      <c r="B382" s="50" t="s">
        <v>355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25">
      <c r="B383" s="50" t="s">
        <v>354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25">
      <c r="B384" s="50" t="s">
        <v>353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25">
      <c r="B385" s="50" t="s">
        <v>335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25">
      <c r="B386" s="50" t="s">
        <v>352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50" t="s">
        <v>349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50" t="s">
        <v>348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25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25">
      <c r="B392" s="50" t="s">
        <v>346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25">
      <c r="B393" s="50" t="s">
        <v>345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25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25">
      <c r="B395" s="50" t="s">
        <v>441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25">
      <c r="B396" s="50" t="s">
        <v>343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25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25">
      <c r="B399" s="50" t="s">
        <v>340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25">
      <c r="B400" s="50" t="s">
        <v>442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25">
      <c r="B401" s="50" t="s">
        <v>339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25">
      <c r="B402" s="50" t="s">
        <v>338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25">
      <c r="B403" s="50" t="s">
        <v>337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25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50" t="s">
        <v>443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25">
      <c r="B406" s="50" t="s">
        <v>444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25">
      <c r="B407" s="50" t="s">
        <v>445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25">
      <c r="B408" s="50" t="s">
        <v>446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486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25">
      <c r="B409" s="50" t="s">
        <v>447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25">
      <c r="B410" s="50" t="s">
        <v>226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25">
      <c r="B411" s="50" t="s">
        <v>210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25">
      <c r="B412" s="50" t="s">
        <v>211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25">
      <c r="B413" s="50" t="s">
        <v>212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25">
      <c r="B414" s="50" t="s">
        <v>213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50" t="s">
        <v>214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50" t="s">
        <v>215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25">
      <c r="B417" s="50" t="s">
        <v>216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25">
      <c r="B418" s="50" t="s">
        <v>217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25">
      <c r="B419" s="50" t="s">
        <v>218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25">
      <c r="B420" s="50" t="s">
        <v>219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25">
      <c r="B421" s="50" t="s">
        <v>209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25">
      <c r="B422" s="50" t="s">
        <v>220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25">
      <c r="B423" s="50" t="s">
        <v>448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25">
      <c r="B424" s="50" t="s">
        <v>223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25">
      <c r="B425" s="50" t="s">
        <v>221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25">
      <c r="B426" s="50" t="s">
        <v>449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25">
      <c r="B427" s="50" t="s">
        <v>222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25">
      <c r="B428" s="50" t="s">
        <v>224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25">
      <c r="B429" s="50" t="s">
        <v>225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25">
      <c r="B430" s="50" t="s">
        <v>450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25">
      <c r="B431" s="50" t="s">
        <v>451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25">
      <c r="B432" s="50" t="s">
        <v>452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25">
      <c r="B433" s="50" t="s">
        <v>453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25">
      <c r="B434" s="50" t="s">
        <v>454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25">
      <c r="B435" s="50" t="s">
        <v>455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25">
      <c r="B436" s="50" t="s">
        <v>456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50" t="s">
        <v>457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50" t="s">
        <v>458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50" t="s">
        <v>459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50" t="s">
        <v>460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50" t="s">
        <v>461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50" t="s">
        <v>462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50" t="s">
        <v>463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50" t="s">
        <v>464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25">
      <c r="B445" s="50" t="s">
        <v>465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25">
      <c r="B446" s="50" t="s">
        <v>519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25">
      <c r="B447" s="50" t="s">
        <v>520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25">
      <c r="B448" s="50" t="s">
        <v>466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25">
      <c r="B449" s="50" t="s">
        <v>467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50" t="s">
        <v>468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25">
      <c r="B451" s="50" t="s">
        <v>469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25">
      <c r="B452" s="50" t="s">
        <v>470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25">
      <c r="B453" s="50" t="s">
        <v>471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25">
      <c r="B454" s="50" t="s">
        <v>184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25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25">
      <c r="B456" s="50" t="s">
        <v>472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25">
      <c r="B457" s="50" t="s">
        <v>181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25">
      <c r="B458" s="50" t="s">
        <v>182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25">
      <c r="B459" s="43" t="s">
        <v>473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25">
      <c r="B460" s="43" t="s">
        <v>474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25">
      <c r="B461" s="43" t="s">
        <v>475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476</v>
      </c>
      <c r="C462" s="16">
        <v>0.21</v>
      </c>
      <c r="D462" s="16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185</v>
      </c>
      <c r="C463" s="29"/>
      <c r="D463" s="29"/>
      <c r="E463" s="84">
        <f t="shared" si="48"/>
        <v>0</v>
      </c>
      <c r="F463" s="58"/>
      <c r="G463" s="84">
        <f t="shared" si="49"/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25">
      <c r="B464" s="44" t="s">
        <v>227</v>
      </c>
      <c r="C464" s="19">
        <v>0.2</v>
      </c>
      <c r="D464" s="18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25">
      <c r="B465" s="43" t="s">
        <v>228</v>
      </c>
      <c r="C465" s="19">
        <v>0.4</v>
      </c>
      <c r="D465" s="19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235</v>
      </c>
      <c r="C466" s="19">
        <v>0.4</v>
      </c>
      <c r="D466" s="19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274</v>
      </c>
      <c r="C467" s="29"/>
      <c r="D467" s="29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25">
      <c r="B468" s="43" t="s">
        <v>269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25">
      <c r="B469" s="43" t="s">
        <v>270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271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275</v>
      </c>
      <c r="C471" s="29"/>
      <c r="D471" s="29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25">
      <c r="B472" s="71" t="s">
        <v>189</v>
      </c>
      <c r="C472" s="13">
        <v>0.14000000000000001</v>
      </c>
      <c r="D472" s="13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25">
      <c r="B473" s="50" t="s">
        <v>190</v>
      </c>
      <c r="C473" s="17">
        <v>0.19</v>
      </c>
      <c r="D473" s="17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25">
      <c r="B474" s="50" t="s">
        <v>191</v>
      </c>
      <c r="C474" s="17">
        <v>0.14000000000000001</v>
      </c>
      <c r="D474" s="17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25">
      <c r="B475" s="50" t="s">
        <v>192</v>
      </c>
      <c r="C475" s="17">
        <v>0.19</v>
      </c>
      <c r="D475" s="17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25">
      <c r="B476" s="50" t="s">
        <v>193</v>
      </c>
      <c r="C476" s="17">
        <v>0.1</v>
      </c>
      <c r="D476" s="17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25">
      <c r="B477" s="50" t="s">
        <v>361</v>
      </c>
      <c r="C477" s="13">
        <v>1</v>
      </c>
      <c r="D477" s="13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25">
      <c r="B478" s="50" t="s">
        <v>362</v>
      </c>
      <c r="C478" s="17">
        <v>2.7</v>
      </c>
      <c r="D478" s="17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25">
      <c r="B479" s="50" t="s">
        <v>363</v>
      </c>
      <c r="C479" s="17">
        <v>5</v>
      </c>
      <c r="D479" s="17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25">
      <c r="B480" s="50" t="s">
        <v>364</v>
      </c>
      <c r="C480" s="17">
        <v>0.22</v>
      </c>
      <c r="D480" s="17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25">
      <c r="B481" s="50" t="s">
        <v>365</v>
      </c>
      <c r="C481" s="20">
        <v>0.22</v>
      </c>
      <c r="D481" s="20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25">
      <c r="B482" s="50" t="s">
        <v>356</v>
      </c>
      <c r="C482" s="17">
        <v>0.2</v>
      </c>
      <c r="D482" s="17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25">
      <c r="B483" s="50" t="s">
        <v>357</v>
      </c>
      <c r="C483" s="17">
        <v>0.35</v>
      </c>
      <c r="D483" s="17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25">
      <c r="B484" s="50" t="s">
        <v>516</v>
      </c>
      <c r="C484" s="17">
        <v>0.3</v>
      </c>
      <c r="D484" s="17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25">
      <c r="B485" s="50" t="s">
        <v>194</v>
      </c>
      <c r="C485" s="17">
        <v>0.5</v>
      </c>
      <c r="D485" s="17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25">
      <c r="B486" s="50" t="s">
        <v>517</v>
      </c>
      <c r="C486" s="17">
        <v>0.3</v>
      </c>
      <c r="D486" s="17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25">
      <c r="B487" s="50" t="s">
        <v>518</v>
      </c>
      <c r="C487" s="17">
        <v>0.3</v>
      </c>
      <c r="D487" s="17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25">
      <c r="B488" s="50" t="s">
        <v>195</v>
      </c>
      <c r="C488" s="17">
        <v>0.5</v>
      </c>
      <c r="D488" s="17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25">
      <c r="B489" s="72" t="s">
        <v>509</v>
      </c>
      <c r="C489" s="17">
        <v>0.82</v>
      </c>
      <c r="D489" s="17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25">
      <c r="B490" s="50" t="s">
        <v>196</v>
      </c>
      <c r="C490" s="17">
        <v>0.77</v>
      </c>
      <c r="D490" s="17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25">
      <c r="B491" s="50" t="s">
        <v>197</v>
      </c>
      <c r="C491" s="17">
        <v>0.38</v>
      </c>
      <c r="D491" s="17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25">
      <c r="B492" s="50" t="s">
        <v>198</v>
      </c>
      <c r="C492" s="17">
        <v>0.19</v>
      </c>
      <c r="D492" s="17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25">
      <c r="B493" s="50" t="s">
        <v>199</v>
      </c>
      <c r="C493" s="17">
        <v>0.19</v>
      </c>
      <c r="D493" s="17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25">
      <c r="B494" s="50" t="s">
        <v>200</v>
      </c>
      <c r="C494" s="17">
        <v>0.38</v>
      </c>
      <c r="D494" s="17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25">
      <c r="B495" s="50" t="s">
        <v>201</v>
      </c>
      <c r="C495" s="17">
        <v>0.77</v>
      </c>
      <c r="D495" s="17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25">
      <c r="B496" s="50" t="s">
        <v>202</v>
      </c>
      <c r="C496" s="17">
        <v>0.19</v>
      </c>
      <c r="D496" s="17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25">
      <c r="B497" s="50" t="s">
        <v>367</v>
      </c>
      <c r="C497" s="17">
        <v>0.38</v>
      </c>
      <c r="D497" s="17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25">
      <c r="B498" s="50" t="s">
        <v>368</v>
      </c>
      <c r="C498" s="17">
        <v>0.77</v>
      </c>
      <c r="D498" s="17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25">
      <c r="B499" s="76" t="s">
        <v>510</v>
      </c>
      <c r="C499" s="17">
        <v>0.38</v>
      </c>
      <c r="D499" s="17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25">
      <c r="B500" s="50" t="s">
        <v>203</v>
      </c>
      <c r="C500" s="17">
        <v>0.19</v>
      </c>
      <c r="D500" s="17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25">
      <c r="B501" s="50" t="s">
        <v>204</v>
      </c>
      <c r="C501" s="17">
        <v>0.38</v>
      </c>
      <c r="D501" s="17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25">
      <c r="B502" s="50" t="s">
        <v>359</v>
      </c>
      <c r="C502" s="17">
        <v>0.23</v>
      </c>
      <c r="D502" s="17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25">
      <c r="B503" s="50" t="s">
        <v>358</v>
      </c>
      <c r="C503" s="17">
        <v>0.4</v>
      </c>
      <c r="D503" s="17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25">
      <c r="B504" s="50" t="s">
        <v>360</v>
      </c>
      <c r="C504" s="17">
        <v>0.23</v>
      </c>
      <c r="D504" s="17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25">
      <c r="B505" s="50" t="s">
        <v>477</v>
      </c>
      <c r="C505" s="17">
        <v>0.4</v>
      </c>
      <c r="D505" s="17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25">
      <c r="B506" s="50" t="s">
        <v>205</v>
      </c>
      <c r="C506" s="17">
        <v>0.2</v>
      </c>
      <c r="D506" s="17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25">
      <c r="B507" s="50" t="s">
        <v>206</v>
      </c>
      <c r="C507" s="17">
        <v>0.2</v>
      </c>
      <c r="D507" s="17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25">
      <c r="B508" s="50" t="s">
        <v>207</v>
      </c>
      <c r="C508" s="17">
        <v>0.2</v>
      </c>
      <c r="D508" s="17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208</v>
      </c>
      <c r="C509" s="20">
        <v>0.19</v>
      </c>
      <c r="D509" s="20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276</v>
      </c>
      <c r="C510" s="29"/>
      <c r="D510" s="29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25">
      <c r="B511" s="43" t="s">
        <v>478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25">
      <c r="B512" s="43" t="s">
        <v>479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25">
      <c r="B513" s="43" t="s">
        <v>480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25">
      <c r="B514" s="43" t="s">
        <v>481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25">
      <c r="B515" s="43" t="s">
        <v>482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25">
      <c r="B516" s="43" t="s">
        <v>483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25">
      <c r="B517" s="43" t="s">
        <v>484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485</v>
      </c>
      <c r="C518" s="16">
        <v>0.09</v>
      </c>
      <c r="D518" s="19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D320+D243+D158+D3</f>
        <v>11370</v>
      </c>
      <c r="E519" s="38">
        <f>E320+E243+E158+E3</f>
        <v>11160.9</v>
      </c>
      <c r="F519" s="88"/>
      <c r="G519" s="87"/>
      <c r="AA519" s="32"/>
      <c r="AB519" s="32"/>
      <c r="AC519" s="32"/>
      <c r="AD519" s="32"/>
      <c r="AE519" s="32"/>
    </row>
  </sheetData>
  <autoFilter ref="D1:D519" xr:uid="{025C84BD-4D49-467C-ADE0-5E9FA09C63C3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2024-04-12T06:05:45Z</dcterms:modified>
</cp:coreProperties>
</file>