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I431" i="1" l="1"/>
  <c r="U423" i="1"/>
  <c r="U422" i="1"/>
  <c r="U424" i="1" s="1"/>
  <c r="V420" i="1"/>
  <c r="U420" i="1"/>
  <c r="V419" i="1"/>
  <c r="U419" i="1"/>
  <c r="W418" i="1"/>
  <c r="V418" i="1"/>
  <c r="W417" i="1"/>
  <c r="V417" i="1"/>
  <c r="W416" i="1"/>
  <c r="W419" i="1" s="1"/>
  <c r="V416" i="1"/>
  <c r="U414" i="1"/>
  <c r="U413" i="1"/>
  <c r="W412" i="1"/>
  <c r="V412" i="1"/>
  <c r="V411" i="1"/>
  <c r="V409" i="1"/>
  <c r="U409" i="1"/>
  <c r="U408" i="1"/>
  <c r="W407" i="1"/>
  <c r="V407" i="1"/>
  <c r="V406" i="1"/>
  <c r="V408" i="1" s="1"/>
  <c r="V404" i="1"/>
  <c r="U404" i="1"/>
  <c r="U403" i="1"/>
  <c r="V402" i="1"/>
  <c r="W402" i="1" s="1"/>
  <c r="V401" i="1"/>
  <c r="P431" i="1" s="1"/>
  <c r="U397" i="1"/>
  <c r="U396" i="1"/>
  <c r="W395" i="1"/>
  <c r="W396" i="1" s="1"/>
  <c r="V395" i="1"/>
  <c r="V396" i="1" s="1"/>
  <c r="W394" i="1"/>
  <c r="V394" i="1"/>
  <c r="V397" i="1" s="1"/>
  <c r="U392" i="1"/>
  <c r="U391" i="1"/>
  <c r="W390" i="1"/>
  <c r="V390" i="1"/>
  <c r="V389" i="1"/>
  <c r="W389" i="1" s="1"/>
  <c r="V388" i="1"/>
  <c r="W388" i="1" s="1"/>
  <c r="M388" i="1"/>
  <c r="V387" i="1"/>
  <c r="W387" i="1" s="1"/>
  <c r="W386" i="1"/>
  <c r="V386" i="1"/>
  <c r="V385" i="1"/>
  <c r="W385" i="1" s="1"/>
  <c r="V383" i="1"/>
  <c r="U383" i="1"/>
  <c r="U382" i="1"/>
  <c r="V381" i="1"/>
  <c r="W381" i="1" s="1"/>
  <c r="V380" i="1"/>
  <c r="V382" i="1" s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W370" i="1"/>
  <c r="V370" i="1"/>
  <c r="V369" i="1"/>
  <c r="W369" i="1" s="1"/>
  <c r="M369" i="1"/>
  <c r="W368" i="1"/>
  <c r="V368" i="1"/>
  <c r="V367" i="1"/>
  <c r="V37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W357" i="1" s="1"/>
  <c r="W362" i="1" s="1"/>
  <c r="U355" i="1"/>
  <c r="U354" i="1"/>
  <c r="W353" i="1"/>
  <c r="V353" i="1"/>
  <c r="V352" i="1"/>
  <c r="N431" i="1" s="1"/>
  <c r="V349" i="1"/>
  <c r="U349" i="1"/>
  <c r="W348" i="1"/>
  <c r="V348" i="1"/>
  <c r="U348" i="1"/>
  <c r="V347" i="1"/>
  <c r="W347" i="1" s="1"/>
  <c r="U345" i="1"/>
  <c r="U344" i="1"/>
  <c r="W343" i="1"/>
  <c r="V343" i="1"/>
  <c r="M343" i="1"/>
  <c r="V342" i="1"/>
  <c r="W342" i="1" s="1"/>
  <c r="V341" i="1"/>
  <c r="W341" i="1" s="1"/>
  <c r="W340" i="1"/>
  <c r="V340" i="1"/>
  <c r="U338" i="1"/>
  <c r="U337" i="1"/>
  <c r="V336" i="1"/>
  <c r="W336" i="1" s="1"/>
  <c r="W335" i="1"/>
  <c r="V335" i="1"/>
  <c r="V334" i="1"/>
  <c r="W334" i="1" s="1"/>
  <c r="W333" i="1"/>
  <c r="V333" i="1"/>
  <c r="V332" i="1"/>
  <c r="W332" i="1" s="1"/>
  <c r="W331" i="1"/>
  <c r="V331" i="1"/>
  <c r="V330" i="1"/>
  <c r="V338" i="1" s="1"/>
  <c r="U328" i="1"/>
  <c r="U327" i="1"/>
  <c r="V326" i="1"/>
  <c r="W326" i="1" s="1"/>
  <c r="V325" i="1"/>
  <c r="V328" i="1" s="1"/>
  <c r="U321" i="1"/>
  <c r="V320" i="1"/>
  <c r="U320" i="1"/>
  <c r="W319" i="1"/>
  <c r="V319" i="1"/>
  <c r="W318" i="1"/>
  <c r="W320" i="1" s="1"/>
  <c r="V318" i="1"/>
  <c r="V321" i="1" s="1"/>
  <c r="U316" i="1"/>
  <c r="U315" i="1"/>
  <c r="W314" i="1"/>
  <c r="V314" i="1"/>
  <c r="V313" i="1"/>
  <c r="W313" i="1" s="1"/>
  <c r="W312" i="1"/>
  <c r="V312" i="1"/>
  <c r="V316" i="1" s="1"/>
  <c r="V311" i="1"/>
  <c r="V309" i="1"/>
  <c r="U309" i="1"/>
  <c r="V308" i="1"/>
  <c r="U308" i="1"/>
  <c r="W307" i="1"/>
  <c r="V307" i="1"/>
  <c r="W306" i="1"/>
  <c r="V306" i="1"/>
  <c r="U304" i="1"/>
  <c r="U303" i="1"/>
  <c r="V302" i="1"/>
  <c r="W302" i="1" s="1"/>
  <c r="W301" i="1"/>
  <c r="V301" i="1"/>
  <c r="V300" i="1"/>
  <c r="W300" i="1" s="1"/>
  <c r="W299" i="1"/>
  <c r="W303" i="1" s="1"/>
  <c r="V299" i="1"/>
  <c r="V303" i="1" s="1"/>
  <c r="U296" i="1"/>
  <c r="V295" i="1"/>
  <c r="U295" i="1"/>
  <c r="V294" i="1"/>
  <c r="V296" i="1" s="1"/>
  <c r="V292" i="1"/>
  <c r="U292" i="1"/>
  <c r="V291" i="1"/>
  <c r="U291" i="1"/>
  <c r="V290" i="1"/>
  <c r="W290" i="1" s="1"/>
  <c r="W291" i="1" s="1"/>
  <c r="U288" i="1"/>
  <c r="V287" i="1"/>
  <c r="U287" i="1"/>
  <c r="W286" i="1"/>
  <c r="V286" i="1"/>
  <c r="W285" i="1"/>
  <c r="W287" i="1" s="1"/>
  <c r="V285" i="1"/>
  <c r="V288" i="1" s="1"/>
  <c r="U283" i="1"/>
  <c r="U282" i="1"/>
  <c r="V281" i="1"/>
  <c r="W281" i="1" s="1"/>
  <c r="W280" i="1"/>
  <c r="W282" i="1" s="1"/>
  <c r="V280" i="1"/>
  <c r="V282" i="1" s="1"/>
  <c r="U278" i="1"/>
  <c r="V277" i="1"/>
  <c r="U277" i="1"/>
  <c r="V276" i="1"/>
  <c r="W276" i="1" s="1"/>
  <c r="W275" i="1"/>
  <c r="V275" i="1"/>
  <c r="V274" i="1"/>
  <c r="W274" i="1" s="1"/>
  <c r="W273" i="1"/>
  <c r="V273" i="1"/>
  <c r="V272" i="1"/>
  <c r="W272" i="1" s="1"/>
  <c r="W271" i="1"/>
  <c r="V271" i="1"/>
  <c r="V270" i="1"/>
  <c r="W270" i="1" s="1"/>
  <c r="W269" i="1"/>
  <c r="V269" i="1"/>
  <c r="U265" i="1"/>
  <c r="U264" i="1"/>
  <c r="V263" i="1"/>
  <c r="V264" i="1" s="1"/>
  <c r="U261" i="1"/>
  <c r="U260" i="1"/>
  <c r="W259" i="1"/>
  <c r="W260" i="1" s="1"/>
  <c r="V259" i="1"/>
  <c r="V261" i="1" s="1"/>
  <c r="U257" i="1"/>
  <c r="W256" i="1"/>
  <c r="U256" i="1"/>
  <c r="V255" i="1"/>
  <c r="W255" i="1" s="1"/>
  <c r="M255" i="1"/>
  <c r="U253" i="1"/>
  <c r="U252" i="1"/>
  <c r="V251" i="1"/>
  <c r="W251" i="1" s="1"/>
  <c r="V250" i="1"/>
  <c r="W250" i="1" s="1"/>
  <c r="W252" i="1" s="1"/>
  <c r="V249" i="1"/>
  <c r="W249" i="1" s="1"/>
  <c r="U247" i="1"/>
  <c r="V246" i="1"/>
  <c r="U246" i="1"/>
  <c r="W245" i="1"/>
  <c r="V245" i="1"/>
  <c r="W244" i="1"/>
  <c r="W246" i="1" s="1"/>
  <c r="V244" i="1"/>
  <c r="V247" i="1" s="1"/>
  <c r="U241" i="1"/>
  <c r="U240" i="1"/>
  <c r="V239" i="1"/>
  <c r="W239" i="1" s="1"/>
  <c r="W238" i="1"/>
  <c r="W240" i="1" s="1"/>
  <c r="V238" i="1"/>
  <c r="V240" i="1" s="1"/>
  <c r="U236" i="1"/>
  <c r="V235" i="1"/>
  <c r="U235" i="1"/>
  <c r="V234" i="1"/>
  <c r="W234" i="1" s="1"/>
  <c r="W233" i="1"/>
  <c r="V233" i="1"/>
  <c r="V232" i="1"/>
  <c r="W232" i="1" s="1"/>
  <c r="W231" i="1"/>
  <c r="V231" i="1"/>
  <c r="V230" i="1"/>
  <c r="W230" i="1" s="1"/>
  <c r="W229" i="1"/>
  <c r="V229" i="1"/>
  <c r="V228" i="1"/>
  <c r="V236" i="1" s="1"/>
  <c r="U225" i="1"/>
  <c r="U224" i="1"/>
  <c r="V223" i="1"/>
  <c r="W223" i="1" s="1"/>
  <c r="V222" i="1"/>
  <c r="W222" i="1" s="1"/>
  <c r="V221" i="1"/>
  <c r="W221" i="1" s="1"/>
  <c r="W220" i="1"/>
  <c r="W224" i="1" s="1"/>
  <c r="V220" i="1"/>
  <c r="U218" i="1"/>
  <c r="U217" i="1"/>
  <c r="V216" i="1"/>
  <c r="W216" i="1" s="1"/>
  <c r="W215" i="1"/>
  <c r="V215" i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W205" i="1"/>
  <c r="V205" i="1"/>
  <c r="M205" i="1"/>
  <c r="U203" i="1"/>
  <c r="U202" i="1"/>
  <c r="W201" i="1"/>
  <c r="V201" i="1"/>
  <c r="V200" i="1"/>
  <c r="W200" i="1" s="1"/>
  <c r="V199" i="1"/>
  <c r="W199" i="1" s="1"/>
  <c r="V198" i="1"/>
  <c r="W198" i="1" s="1"/>
  <c r="V197" i="1"/>
  <c r="W197" i="1" s="1"/>
  <c r="V196" i="1"/>
  <c r="W196" i="1" s="1"/>
  <c r="W195" i="1"/>
  <c r="V195" i="1"/>
  <c r="V194" i="1"/>
  <c r="W194" i="1" s="1"/>
  <c r="W193" i="1"/>
  <c r="V193" i="1"/>
  <c r="V192" i="1"/>
  <c r="W192" i="1" s="1"/>
  <c r="V191" i="1"/>
  <c r="W191" i="1" s="1"/>
  <c r="V190" i="1"/>
  <c r="W190" i="1" s="1"/>
  <c r="V189" i="1"/>
  <c r="W189" i="1" s="1"/>
  <c r="V188" i="1"/>
  <c r="W188" i="1" s="1"/>
  <c r="W187" i="1"/>
  <c r="V187" i="1"/>
  <c r="V186" i="1"/>
  <c r="W186" i="1" s="1"/>
  <c r="W185" i="1"/>
  <c r="V185" i="1"/>
  <c r="V184" i="1"/>
  <c r="W184" i="1" s="1"/>
  <c r="V183" i="1"/>
  <c r="W183" i="1" s="1"/>
  <c r="V182" i="1"/>
  <c r="W182" i="1" s="1"/>
  <c r="V181" i="1"/>
  <c r="W181" i="1" s="1"/>
  <c r="V180" i="1"/>
  <c r="W180" i="1" s="1"/>
  <c r="W179" i="1"/>
  <c r="V179" i="1"/>
  <c r="V178" i="1"/>
  <c r="V176" i="1"/>
  <c r="U176" i="1"/>
  <c r="U175" i="1"/>
  <c r="W174" i="1"/>
  <c r="V174" i="1"/>
  <c r="V173" i="1"/>
  <c r="W173" i="1" s="1"/>
  <c r="W172" i="1"/>
  <c r="V172" i="1"/>
  <c r="V171" i="1"/>
  <c r="W171" i="1" s="1"/>
  <c r="W170" i="1"/>
  <c r="V170" i="1"/>
  <c r="V169" i="1"/>
  <c r="W169" i="1" s="1"/>
  <c r="W168" i="1"/>
  <c r="V168" i="1"/>
  <c r="V167" i="1"/>
  <c r="W167" i="1" s="1"/>
  <c r="W166" i="1"/>
  <c r="V166" i="1"/>
  <c r="V165" i="1"/>
  <c r="W165" i="1" s="1"/>
  <c r="W164" i="1"/>
  <c r="V164" i="1"/>
  <c r="V163" i="1"/>
  <c r="W163" i="1" s="1"/>
  <c r="W162" i="1"/>
  <c r="V162" i="1"/>
  <c r="V161" i="1"/>
  <c r="W161" i="1" s="1"/>
  <c r="W160" i="1"/>
  <c r="V160" i="1"/>
  <c r="V159" i="1"/>
  <c r="V175" i="1" s="1"/>
  <c r="V157" i="1"/>
  <c r="U157" i="1"/>
  <c r="V156" i="1"/>
  <c r="U156" i="1"/>
  <c r="V155" i="1"/>
  <c r="W155" i="1" s="1"/>
  <c r="W156" i="1" s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V153" i="1" s="1"/>
  <c r="W137" i="1"/>
  <c r="V137" i="1"/>
  <c r="U134" i="1"/>
  <c r="U133" i="1"/>
  <c r="W132" i="1"/>
  <c r="V132" i="1"/>
  <c r="V131" i="1"/>
  <c r="W131" i="1" s="1"/>
  <c r="V130" i="1"/>
  <c r="U126" i="1"/>
  <c r="V125" i="1"/>
  <c r="U125" i="1"/>
  <c r="W124" i="1"/>
  <c r="V124" i="1"/>
  <c r="W123" i="1"/>
  <c r="V123" i="1"/>
  <c r="W122" i="1"/>
  <c r="V122" i="1"/>
  <c r="F431" i="1" s="1"/>
  <c r="W121" i="1"/>
  <c r="W125" i="1" s="1"/>
  <c r="V121" i="1"/>
  <c r="V126" i="1" s="1"/>
  <c r="U118" i="1"/>
  <c r="U117" i="1"/>
  <c r="W116" i="1"/>
  <c r="V116" i="1"/>
  <c r="V115" i="1"/>
  <c r="W115" i="1" s="1"/>
  <c r="W114" i="1"/>
  <c r="V114" i="1"/>
  <c r="V118" i="1" s="1"/>
  <c r="V113" i="1"/>
  <c r="V111" i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U101" i="1"/>
  <c r="U100" i="1"/>
  <c r="W99" i="1"/>
  <c r="V99" i="1"/>
  <c r="V98" i="1"/>
  <c r="W98" i="1" s="1"/>
  <c r="W97" i="1"/>
  <c r="V97" i="1"/>
  <c r="V96" i="1"/>
  <c r="W96" i="1" s="1"/>
  <c r="V95" i="1"/>
  <c r="W95" i="1" s="1"/>
  <c r="V94" i="1"/>
  <c r="W94" i="1" s="1"/>
  <c r="V93" i="1"/>
  <c r="W93" i="1" s="1"/>
  <c r="V92" i="1"/>
  <c r="W92" i="1" s="1"/>
  <c r="W100" i="1" s="1"/>
  <c r="W91" i="1"/>
  <c r="V91" i="1"/>
  <c r="U89" i="1"/>
  <c r="U88" i="1"/>
  <c r="V87" i="1"/>
  <c r="W87" i="1" s="1"/>
  <c r="W86" i="1"/>
  <c r="V86" i="1"/>
  <c r="V85" i="1"/>
  <c r="W85" i="1" s="1"/>
  <c r="W84" i="1"/>
  <c r="V84" i="1"/>
  <c r="V83" i="1"/>
  <c r="V88" i="1" s="1"/>
  <c r="W82" i="1"/>
  <c r="V82" i="1"/>
  <c r="U80" i="1"/>
  <c r="U79" i="1"/>
  <c r="V78" i="1"/>
  <c r="W78" i="1" s="1"/>
  <c r="V77" i="1"/>
  <c r="W77" i="1" s="1"/>
  <c r="V76" i="1"/>
  <c r="W76" i="1" s="1"/>
  <c r="V75" i="1"/>
  <c r="W75" i="1" s="1"/>
  <c r="W74" i="1"/>
  <c r="V74" i="1"/>
  <c r="V73" i="1"/>
  <c r="W73" i="1" s="1"/>
  <c r="W72" i="1"/>
  <c r="V72" i="1"/>
  <c r="V71" i="1"/>
  <c r="W71" i="1" s="1"/>
  <c r="W70" i="1"/>
  <c r="V70" i="1"/>
  <c r="V69" i="1"/>
  <c r="W69" i="1" s="1"/>
  <c r="W68" i="1"/>
  <c r="V68" i="1"/>
  <c r="V67" i="1"/>
  <c r="W67" i="1" s="1"/>
  <c r="W66" i="1"/>
  <c r="V66" i="1"/>
  <c r="V65" i="1"/>
  <c r="W65" i="1" s="1"/>
  <c r="W64" i="1"/>
  <c r="V64" i="1"/>
  <c r="V63" i="1"/>
  <c r="V79" i="1" s="1"/>
  <c r="U60" i="1"/>
  <c r="V59" i="1"/>
  <c r="U59" i="1"/>
  <c r="V58" i="1"/>
  <c r="W58" i="1" s="1"/>
  <c r="W57" i="1"/>
  <c r="V57" i="1"/>
  <c r="V56" i="1"/>
  <c r="D431" i="1" s="1"/>
  <c r="U53" i="1"/>
  <c r="U52" i="1"/>
  <c r="W51" i="1"/>
  <c r="V51" i="1"/>
  <c r="V50" i="1"/>
  <c r="C431" i="1" s="1"/>
  <c r="U46" i="1"/>
  <c r="V45" i="1"/>
  <c r="U45" i="1"/>
  <c r="V44" i="1"/>
  <c r="V46" i="1" s="1"/>
  <c r="V42" i="1"/>
  <c r="U42" i="1"/>
  <c r="V41" i="1"/>
  <c r="U41" i="1"/>
  <c r="W40" i="1"/>
  <c r="W41" i="1" s="1"/>
  <c r="V40" i="1"/>
  <c r="U38" i="1"/>
  <c r="U37" i="1"/>
  <c r="W36" i="1"/>
  <c r="V36" i="1"/>
  <c r="V35" i="1"/>
  <c r="V38" i="1" s="1"/>
  <c r="U33" i="1"/>
  <c r="U32" i="1"/>
  <c r="W31" i="1"/>
  <c r="V31" i="1"/>
  <c r="V30" i="1"/>
  <c r="W30" i="1" s="1"/>
  <c r="W29" i="1"/>
  <c r="V29" i="1"/>
  <c r="V28" i="1"/>
  <c r="W28" i="1" s="1"/>
  <c r="W27" i="1"/>
  <c r="V27" i="1"/>
  <c r="V26" i="1"/>
  <c r="V32" i="1" s="1"/>
  <c r="U24" i="1"/>
  <c r="U421" i="1" s="1"/>
  <c r="V23" i="1"/>
  <c r="U23" i="1"/>
  <c r="V22" i="1"/>
  <c r="W22" i="1" s="1"/>
  <c r="W23" i="1" s="1"/>
  <c r="H10" i="1"/>
  <c r="J9" i="1"/>
  <c r="H9" i="1"/>
  <c r="A9" i="1"/>
  <c r="F10" i="1" s="1"/>
  <c r="D7" i="1"/>
  <c r="N6" i="1"/>
  <c r="M2" i="1"/>
  <c r="W277" i="1" l="1"/>
  <c r="W391" i="1"/>
  <c r="W211" i="1"/>
  <c r="V422" i="1"/>
  <c r="V224" i="1"/>
  <c r="J431" i="1"/>
  <c r="A10" i="1"/>
  <c r="W35" i="1"/>
  <c r="W37" i="1" s="1"/>
  <c r="V37" i="1"/>
  <c r="W44" i="1"/>
  <c r="W45" i="1" s="1"/>
  <c r="W56" i="1"/>
  <c r="W59" i="1" s="1"/>
  <c r="V89" i="1"/>
  <c r="V100" i="1"/>
  <c r="V117" i="1"/>
  <c r="W113" i="1"/>
  <c r="W117" i="1" s="1"/>
  <c r="W152" i="1"/>
  <c r="W159" i="1"/>
  <c r="W175" i="1" s="1"/>
  <c r="W228" i="1"/>
  <c r="W235" i="1" s="1"/>
  <c r="V241" i="1"/>
  <c r="V257" i="1"/>
  <c r="V260" i="1"/>
  <c r="W263" i="1"/>
  <c r="W264" i="1" s="1"/>
  <c r="V265" i="1"/>
  <c r="V283" i="1"/>
  <c r="W294" i="1"/>
  <c r="W295" i="1" s="1"/>
  <c r="V315" i="1"/>
  <c r="W311" i="1"/>
  <c r="W315" i="1" s="1"/>
  <c r="W380" i="1"/>
  <c r="W382" i="1" s="1"/>
  <c r="W401" i="1"/>
  <c r="W403" i="1" s="1"/>
  <c r="W406" i="1"/>
  <c r="W408" i="1" s="1"/>
  <c r="E431" i="1"/>
  <c r="M431" i="1"/>
  <c r="V33" i="1"/>
  <c r="V53" i="1"/>
  <c r="V133" i="1"/>
  <c r="G431" i="1"/>
  <c r="V134" i="1"/>
  <c r="V203" i="1"/>
  <c r="V211" i="1"/>
  <c r="V225" i="1"/>
  <c r="V252" i="1"/>
  <c r="V327" i="1"/>
  <c r="V362" i="1"/>
  <c r="V378" i="1"/>
  <c r="O431" i="1"/>
  <c r="V392" i="1"/>
  <c r="V423" i="1"/>
  <c r="W26" i="1"/>
  <c r="W32" i="1" s="1"/>
  <c r="W426" i="1" s="1"/>
  <c r="W50" i="1"/>
  <c r="W52" i="1" s="1"/>
  <c r="V52" i="1"/>
  <c r="V425" i="1" s="1"/>
  <c r="W63" i="1"/>
  <c r="W79" i="1" s="1"/>
  <c r="V80" i="1"/>
  <c r="W83" i="1"/>
  <c r="W88" i="1" s="1"/>
  <c r="W130" i="1"/>
  <c r="W133" i="1" s="1"/>
  <c r="H431" i="1"/>
  <c r="V202" i="1"/>
  <c r="W178" i="1"/>
  <c r="W202" i="1" s="1"/>
  <c r="W214" i="1"/>
  <c r="W217" i="1" s="1"/>
  <c r="V304" i="1"/>
  <c r="W325" i="1"/>
  <c r="W327" i="1" s="1"/>
  <c r="W330" i="1"/>
  <c r="W337" i="1" s="1"/>
  <c r="V345" i="1"/>
  <c r="W352" i="1"/>
  <c r="W354" i="1" s="1"/>
  <c r="V354" i="1"/>
  <c r="W367" i="1"/>
  <c r="W377" i="1" s="1"/>
  <c r="V391" i="1"/>
  <c r="V403" i="1"/>
  <c r="V413" i="1"/>
  <c r="W411" i="1"/>
  <c r="W413" i="1" s="1"/>
  <c r="B431" i="1"/>
  <c r="F9" i="1"/>
  <c r="U425" i="1"/>
  <c r="V24" i="1"/>
  <c r="V60" i="1"/>
  <c r="V101" i="1"/>
  <c r="V212" i="1"/>
  <c r="V217" i="1"/>
  <c r="V253" i="1"/>
  <c r="V256" i="1"/>
  <c r="V278" i="1"/>
  <c r="L431" i="1"/>
  <c r="W308" i="1"/>
  <c r="V337" i="1"/>
  <c r="W344" i="1"/>
  <c r="V344" i="1"/>
  <c r="V355" i="1"/>
  <c r="V363" i="1"/>
  <c r="V414" i="1"/>
  <c r="K431" i="1"/>
  <c r="V421" i="1" l="1"/>
  <c r="V424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<sst xmlns="http://schemas.openxmlformats.org/spreadsheetml/2006/main" count="1576" uniqueCount="811">
  <si>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</si>
  <si>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</si>
  <si>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</si>
  <si>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</si>
  <si>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</si>
  <si>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</si>
  <si>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</si>
  <si>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</si>
  <si>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</si>
  <si>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</si>
  <si>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</si>
  <si>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</si>
  <si>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</si>
  <si>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</si>
  <si>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</si>
  <si>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</si>
  <si>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</si>
  <si>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</si>
  <si>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</si>
  <si>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</si>
  <si>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</si>
  <si>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</si>
  <si>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</si>
  <si>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</si>
  <si>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</si>
  <si>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</si>
  <si>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</si>
  <si>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</si>
  <si>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</si>
  <si>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</si>
  <si>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</si>
  <si>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</si>
  <si>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</si>
  <si>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</si>
  <si>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</si>
  <si>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</si>
  <si>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</si>
  <si>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</si>
  <si>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</si>
  <si>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</si>
  <si>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</si>
  <si>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</si>
  <si>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</si>
  <si>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</si>
  <si>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</si>
  <si>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</si>
  <si>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</si>
  <si>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</si>
  <si>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</si>
  <si>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</si>
  <si>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</si>
  <si>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</si>
  <si>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</si>
  <si>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</si>
  <si>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</si>
  <si>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</si>
  <si>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</si>
  <si>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</si>
  <si>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</si>
  <si>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</si>
  <si>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</si>
  <si>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</si>
  <si>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</si>
  <si>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</si>
  <si>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</si>
  <si>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</si>
  <si>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</si>
  <si>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</si>
  <si>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</si>
  <si>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</si>
  <si>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</si>
  <si>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</si>
  <si>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</si>
  <si>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</si>
  <si>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</si>
  <si>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</si>
  <si>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</si>
  <si>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</si>
  <si>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</si>
  <si>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</si>
  <si>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</si>
  <si>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</si>
  <si>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</si>
  <si>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</si>
  <si>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</si>
  <si>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</si>
  <si>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</si>
  <si>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</si>
  <si>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</si>
  <si>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</si>
  <si>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</si>
  <si>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</si>
  <si>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</si>
  <si>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</si>
  <si>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</si>
  <si>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</si>
  <si>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</si>
  <si>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</si>
  <si>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</si>
  <si>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</si>
  <si>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</si>
  <si>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</si>
  <si>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</si>
  <si>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</si>
  <si>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</si>
  <si>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</si>
  <si>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</si>
  <si>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</si>
  <si>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</si>
  <si>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</si>
  <si>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</si>
  <si>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</si>
  <si>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</si>
  <si>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</si>
  <si>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</si>
  <si>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</si>
  <si>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</si>
  <si>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</si>
  <si>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</si>
  <si>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</si>
  <si>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</si>
  <si>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</si>
  <si>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</si>
  <si>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</si>
  <si>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</si>
  <si>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</si>
  <si>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</si>
  <si>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</si>
  <si>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</si>
  <si>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</si>
  <si>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</si>
  <si>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</si>
  <si>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</si>
  <si>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</si>
  <si>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</si>
  <si>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</si>
  <si>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</si>
  <si>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</si>
  <si>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</si>
  <si>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</si>
  <si>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</si>
  <si>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</si>
  <si>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</si>
  <si>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</si>
  <si>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</si>
  <si>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</si>
  <si>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</si>
  <si>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</si>
  <si>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</si>
  <si>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</si>
  <si>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</si>
  <si>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</si>
  <si>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</si>
  <si>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</si>
  <si>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</si>
  <si>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</si>
  <si>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</si>
  <si>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</si>
  <si>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</si>
  <si>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</si>
  <si>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</si>
  <si>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</si>
  <si>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</si>
  <si>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</si>
  <si>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</si>
  <si>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</si>
  <si>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</si>
  <si>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</si>
  <si>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</si>
  <si>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</si>
  <si>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</si>
  <si>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</si>
  <si>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</si>
  <si>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</si>
  <si>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</si>
  <si>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</si>
  <si>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</si>
  <si>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</si>
  <si>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</si>
  <si>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</si>
  <si>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</si>
  <si>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</si>
  <si>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</si>
  <si>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</si>
  <si>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</si>
  <si>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</si>
  <si>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</si>
  <si>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</si>
  <si>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</si>
  <si>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</si>
  <si>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</si>
  <si>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</si>
  <si>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</si>
  <si>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</si>
  <si>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</si>
  <si>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</si>
  <si>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</si>
  <si>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</si>
  <si>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</si>
  <si>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</si>
  <si>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</si>
  <si>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</si>
  <si>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</si>
  <si>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</si>
  <si>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</si>
  <si>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</si>
  <si>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</si>
  <si>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</si>
  <si>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</si>
  <si>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</si>
  <si>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</si>
  <si>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</si>
  <si>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</si>
  <si>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</si>
  <si>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</si>
  <si>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</si>
  <si>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</si>
  <si>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</si>
  <si>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</si>
  <si>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</si>
  <si>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</si>
  <si>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</si>
  <si>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</si>
  <si>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</si>
  <si>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</si>
  <si>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</si>
  <si>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</si>
  <si>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</si>
  <si>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</si>
  <si>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</si>
  <si>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</si>
  <si>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</si>
  <si>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</si>
  <si>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</si>
  <si>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</si>
  <si>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</si>
  <si>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</si>
  <si>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</si>
  <si>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</si>
  <si>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</si>
  <si>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</si>
  <si>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</si>
  <si>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</si>
  <si>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</si>
  <si>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</si>
  <si>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</si>
  <si>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</si>
  <si>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</si>
  <si>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</si>
  <si>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</si>
  <si>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</si>
  <si>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</si>
  <si>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</si>
  <si>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</si>
  <si>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</si>
  <si>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</si>
  <si>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</si>
  <si>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</si>
  <si>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</si>
  <si>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</si>
  <si>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</si>
  <si>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</si>
  <si>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</si>
  <si>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</si>
  <si>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</si>
  <si>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</si>
  <si>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</si>
  <si>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</si>
  <si>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</si>
  <si>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</si>
  <si>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</si>
  <si>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</si>
  <si>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</si>
  <si>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</si>
  <si>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</si>
  <si>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</si>
  <si>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</si>
  <si>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</si>
  <si>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</si>
  <si>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</si>
  <si>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</si>
  <si>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</si>
  <si>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</si>
  <si>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</si>
  <si>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</si>
  <si>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</si>
  <si>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</si>
  <si>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</si>
  <si>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</si>
  <si>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</si>
  <si>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</si>
  <si>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</si>
  <si>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</si>
  <si>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</si>
  <si>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</si>
  <si>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</si>
  <si>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</si>
  <si>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</si>
  <si>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</si>
  <si>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</si>
  <si>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</si>
  <si>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</si>
  <si>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</si>
  <si>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</si>
  <si>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</si>
  <si>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</si>
  <si>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</si>
  <si>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</si>
  <si>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</si>
  <si>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</si>
  <si>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</si>
  <si>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</si>
  <si>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</si>
  <si>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</si>
  <si>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</si>
  <si>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</si>
  <si>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</si>
  <si>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</si>
  <si>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</si>
  <si>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</si>
  <si>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</si>
  <si>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</si>
  <si>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</si>
  <si>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</si>
  <si>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</si>
  <si>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</si>
  <si>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</si>
  <si>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</si>
  <si>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</si>
  <si>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</si>
  <si>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</si>
  <si>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</si>
  <si>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</si>
  <si>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</si>
  <si>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</si>
  <si>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</si>
  <si>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</si>
  <si>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</si>
  <si>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</si>
  <si>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</si>
  <si>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</si>
  <si>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</si>
  <si>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</si>
  <si>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</si>
  <si>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</si>
  <si>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</si>
  <si>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</si>
  <si>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</si>
  <si>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</si>
  <si>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</si>
  <si>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</si>
  <si>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</si>
  <si>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</si>
  <si>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</si>
  <si>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</si>
  <si>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</si>
  <si>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</si>
  <si>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</si>
  <si>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</si>
  <si>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</si>
  <si>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</si>
  <si>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</si>
  <si>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</si>
  <si>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</si>
  <si>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</si>
  <si>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</si>
  <si>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</si>
  <si>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</si>
  <si>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</si>
  <si>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</si>
  <si>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</si>
  <si>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</si>
  <si>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</si>
  <si>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</si>
  <si>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</si>
  <si>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</si>
  <si>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</si>
  <si>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</si>
  <si>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</si>
  <si>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</si>
  <si>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</si>
  <si>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</si>
  <si>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</si>
  <si>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</si>
  <si>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</si>
  <si>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</si>
  <si>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</si>
  <si>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</si>
  <si>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</si>
  <si>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</si>
  <si>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</si>
  <si>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</si>
  <si>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</si>
  <si>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</si>
  <si>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</si>
  <si>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</si>
  <si>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</si>
  <si>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</si>
  <si>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</si>
  <si>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</si>
  <si>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</si>
  <si>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</si>
  <si>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</si>
  <si>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</si>
  <si>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</si>
  <si>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</si>
  <si>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</si>
  <si>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</si>
  <si>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</si>
  <si>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</si>
  <si>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</si>
  <si>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</si>
  <si>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</si>
  <si>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</si>
  <si>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</si>
  <si>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</si>
  <si>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</si>
  <si>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</si>
  <si>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</si>
  <si>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</si>
  <si>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</si>
  <si>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</si>
  <si>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</si>
  <si>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</si>
  <si>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</si>
  <si>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</si>
  <si>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</si>
  <si>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</si>
  <si>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</si>
  <si>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</si>
  <si>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</si>
  <si>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</si>
  <si>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</si>
  <si>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</si>
  <si>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</si>
  <si>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</si>
  <si>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</si>
  <si>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</si>
  <si>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</si>
  <si>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</si>
  <si>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</si>
  <si>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</si>
  <si>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</si>
  <si>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</si>
  <si>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</si>
  <si>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</si>
  <si>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</si>
  <si>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</si>
  <si>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</si>
  <si>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</si>
  <si>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</si>
  <si>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</si>
  <si>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</si>
  <si>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</si>
  <si>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</si>
  <si>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</si>
  <si>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</si>
  <si>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</si>
  <si>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</si>
  <si>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</si>
  <si>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</si>
  <si>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</si>
  <si>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</si>
  <si>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</si>
  <si>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</si>
  <si>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</si>
  <si>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</si>
  <si>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</si>
  <si>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</si>
  <si>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</si>
  <si>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</si>
  <si>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</si>
  <si>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</si>
  <si>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</si>
  <si>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</si>
  <si>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</si>
  <si>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</si>
  <si>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</si>
  <si>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</si>
  <si>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</si>
  <si>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</si>
  <si>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</si>
  <si>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</si>
  <si>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</si>
  <si>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</si>
  <si>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</si>
  <si>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</si>
  <si>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</si>
  <si>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</si>
  <si>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</si>
  <si>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</si>
  <si>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</si>
  <si>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</si>
  <si>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</si>
  <si>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</si>
  <si>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</si>
  <si>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</si>
  <si>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</si>
  <si>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</si>
  <si>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</si>
  <si>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</si>
  <si>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</si>
  <si>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</si>
  <si>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</si>
  <si>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</si>
  <si>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</si>
  <si>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</si>
  <si>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</si>
  <si>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</si>
  <si>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</si>
  <si>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</si>
  <si>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</si>
  <si>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</si>
  <si>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</si>
  <si>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</si>
  <si>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</si>
  <si>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</si>
  <si>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</si>
  <si>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</si>
  <si>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</si>
  <si>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</si>
  <si>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</si>
  <si>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</si>
  <si>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</si>
  <si>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</si>
  <si>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</si>
  <si>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</si>
  <si>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</si>
  <si>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</si>
  <si>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</si>
  <si>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</si>
  <si>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</si>
  <si>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</si>
  <si>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</si>
  <si>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</si>
  <si>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</si>
  <si>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</si>
  <si>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</si>
  <si>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</si>
  <si>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</si>
  <si>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</si>
  <si>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</si>
  <si>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</si>
  <si>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</si>
  <si>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</si>
  <si>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</si>
  <si>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</si>
  <si>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</si>
  <si>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</si>
  <si>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</si>
  <si>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</si>
  <si>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</si>
  <si>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</si>
  <si>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</si>
  <si>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</si>
  <si>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</si>
  <si>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</si>
  <si>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</si>
  <si>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</si>
  <si>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</si>
  <si>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</si>
  <si>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</si>
  <si>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</si>
  <si>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</si>
  <si>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</si>
  <si>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</si>
  <si>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</si>
  <si>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</si>
  <si>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</si>
  <si>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</si>
  <si>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</si>
  <si>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</si>
  <si>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</si>
  <si>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</si>
  <si>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</si>
  <si>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</si>
  <si>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</si>
  <si>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</si>
  <si>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</si>
  <si>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</si>
  <si>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</si>
  <si>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</si>
  <si>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</si>
  <si>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</si>
  <si>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</si>
  <si>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</si>
  <si>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</si>
  <si>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</si>
  <si>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</si>
  <si>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</si>
  <si>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</si>
  <si>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</si>
  <si>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</si>
  <si>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</si>
  <si>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</si>
  <si>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</si>
  <si>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</si>
  <si>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</si>
  <si>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</si>
  <si>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</si>
  <si>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</si>
  <si>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</si>
  <si>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</si>
  <si>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</si>
  <si>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</si>
  <si>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</si>
  <si>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</si>
  <si>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</si>
  <si>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</si>
  <si>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</si>
  <si>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</si>
  <si>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</si>
  <si>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</si>
  <si>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</si>
  <si>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</si>
  <si>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</si>
  <si>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</si>
  <si>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</si>
  <si>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</si>
  <si>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</si>
  <si>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</si>
  <si>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</si>
  <si>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</si>
  <si>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</si>
  <si>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</si>
  <si>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</si>
  <si>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</si>
  <si>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</si>
  <si>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</si>
  <si>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</si>
  <si>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</si>
  <si>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</si>
  <si>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</si>
  <si>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</si>
  <si>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</si>
  <si>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</si>
  <si>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</si>
  <si>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</si>
  <si>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</si>
  <si>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</si>
  <si>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</si>
  <si>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</si>
  <si>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</si>
  <si>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</si>
  <si>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</si>
  <si>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</si>
  <si>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</si>
  <si>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</si>
  <si>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</si>
  <si>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</si>
  <si>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</si>
  <si>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</si>
  <si>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</si>
  <si>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</si>
  <si>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</si>
  <si>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</si>
  <si>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</si>
  <si>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</si>
  <si>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</si>
  <si>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</si>
  <si>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</si>
  <si>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</si>
  <si>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</si>
  <si>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</si>
  <si>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</si>
  <si>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</si>
  <si>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</si>
  <si>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</si>
  <si>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</si>
  <si>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</si>
  <si>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</si>
  <si>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</si>
  <si>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</si>
  <si>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</si>
  <si>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</si>
  <si>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</si>
  <si>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</si>
  <si>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</si>
  <si>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</si>
  <si>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</si>
  <si>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</si>
  <si>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</si>
  <si>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</si>
  <si>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</si>
  <si>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</si>
  <si>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</si>
  <si>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</si>
  <si>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</si>
  <si>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</si>
  <si>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</si>
  <si>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</si>
  <si>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</si>
  <si>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</si>
  <si>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</si>
  <si>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</si>
  <si>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</si>
  <si>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</si>
  <si>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</si>
  <si>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</si>
  <si>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</si>
  <si>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</si>
  <si>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</si>
  <si>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</si>
  <si>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</si>
  <si>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</si>
  <si>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</si>
  <si>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</si>
  <si>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</si>
  <si>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</si>
  <si>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</si>
  <si>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</si>
  <si>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</si>
  <si>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</si>
  <si>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</si>
  <si>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</si>
  <si>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</si>
  <si>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</si>
  <si>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</si>
  <si>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</si>
  <si>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</si>
  <si>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</si>
  <si>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</si>
  <si>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</si>
  <si>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</si>
  <si>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</si>
  <si>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</si>
  <si>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</si>
  <si>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</si>
  <si>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</si>
  <si>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</si>
  <si>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</si>
  <si>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</si>
  <si>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</si>
  <si>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</si>
  <si>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</si>
  <si>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</si>
  <si>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</si>
  <si>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</si>
  <si>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</si>
  <si>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</si>
  <si>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</si>
  <si>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</si>
  <si>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</si>
  <si>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</si>
  <si>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</si>
  <si>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</si>
  <si>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</si>
  <si>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</si>
  <si>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</si>
  <si>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</si>
  <si>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</si>
  <si>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</si>
  <si>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</si>
  <si>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</si>
  <si>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</si>
  <si>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</si>
  <si>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</si>
  <si>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</si>
  <si>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</si>
  <si>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</si>
  <si>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</si>
  <si>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</si>
  <si>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</si>
  <si>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</si>
  <si>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</si>
  <si>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</si>
  <si>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</si>
  <si>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</si>
  <si>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</si>
  <si>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</si>
  <si>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</si>
  <si>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</si>
  <si>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</si>
  <si>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</si>
  <si>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</si>
  <si>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</si>
  <si>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</si>
  <si>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</si>
  <si>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</si>
  <si>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</si>
  <si>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</si>
  <si>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</si>
  <si>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</si>
  <si>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</si>
  <si>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</si>
  <si>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</si>
  <si>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</si>
  <si>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</si>
  <si>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</si>
  <si>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</si>
  <si>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</si>
  <si>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</si>
  <si>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</si>
  <si>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</si>
  <si>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</si>
  <si>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</si>
  <si>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</si>
  <si>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</si>
  <si>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</si>
  <si>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</si>
  <si>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</si>
  <si>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</si>
  <si>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</si>
  <si>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</si>
  <si>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</si>
  <si>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</si>
  <si>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</si>
  <si>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</si>
  <si>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</si>
  <si>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</si>
  <si>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-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</si>
</sst>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 t="s">
        <v>810</v>
      </c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0.375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125</v>
      </c>
      <c r="V50" s="66">
        <f>IFERROR(IF(U50="",0,CEILING((U50/$H50),1)*$H50),"")</f>
        <v>129.60000000000002</v>
      </c>
      <c r="W50" s="37">
        <f>IFERROR(IF(V50=0,"",ROUNDUP(V50/H50,0)*0.02175),"")</f>
        <v>0.26100000000000001</v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11.574074074074073</v>
      </c>
      <c r="V52" s="67">
        <f>IFERROR(V50/H50,"0")+IFERROR(V51/H51,"0")</f>
        <v>12.000000000000002</v>
      </c>
      <c r="W52" s="67">
        <f>IFERROR(IF(W50="",0,W50),"0")+IFERROR(IF(W51="",0,W51),"0")</f>
        <v>0.26100000000000001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125</v>
      </c>
      <c r="V53" s="67">
        <f>IFERROR(SUM(V50:V51),"0")</f>
        <v>129.60000000000002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30</v>
      </c>
      <c r="V65" s="66">
        <f t="shared" si="2"/>
        <v>32.400000000000006</v>
      </c>
      <c r="W65" s="37">
        <f>IFERROR(IF(V65=0,"",ROUNDUP(V65/H65,0)*0.02175),"")</f>
        <v>6.5250000000000002E-2</v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30</v>
      </c>
      <c r="V66" s="66">
        <f t="shared" si="2"/>
        <v>32.400000000000006</v>
      </c>
      <c r="W66" s="37">
        <f>IFERROR(IF(V66=0,"",ROUNDUP(V66/H66,0)*0.02175),"")</f>
        <v>6.5250000000000002E-2</v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5.5555555555555554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6.0000000000000009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0.1305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60</v>
      </c>
      <c r="V80" s="67">
        <f>IFERROR(SUM(V63:V78),"0")</f>
        <v>64.800000000000011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11</v>
      </c>
      <c r="V106" s="66">
        <f t="shared" si="6"/>
        <v>13.5</v>
      </c>
      <c r="W106" s="37">
        <f>IFERROR(IF(V106=0,"",ROUNDUP(V106/H106,0)*0.00753),"")</f>
        <v>3.7650000000000003E-2</v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4.0740740740740735</v>
      </c>
      <c r="V110" s="67">
        <f>IFERROR(V103/H103,"0")+IFERROR(V104/H104,"0")+IFERROR(V105/H105,"0")+IFERROR(V106/H106,"0")+IFERROR(V107/H107,"0")+IFERROR(V108/H108,"0")+IFERROR(V109/H109,"0")</f>
        <v>5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3.7650000000000003E-2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11</v>
      </c>
      <c r="V111" s="67">
        <f>IFERROR(SUM(V103:V109),"0")</f>
        <v>13.5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55</v>
      </c>
      <c r="V114" s="66">
        <f>IFERROR(IF(U114="",0,CEILING((U114/$H114),1)*$H114),"")</f>
        <v>62.4</v>
      </c>
      <c r="W114" s="37">
        <f>IFERROR(IF(V114=0,"",ROUNDUP(V114/H114,0)*0.02175),"")</f>
        <v>0.17399999999999999</v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7.0512820512820511</v>
      </c>
      <c r="V117" s="67">
        <f>IFERROR(V113/H113,"0")+IFERROR(V114/H114,"0")+IFERROR(V115/H115,"0")+IFERROR(V116/H116,"0")</f>
        <v>8</v>
      </c>
      <c r="W117" s="67">
        <f>IFERROR(IF(W113="",0,W113),"0")+IFERROR(IF(W114="",0,W114),"0")+IFERROR(IF(W115="",0,W115),"0")+IFERROR(IF(W116="",0,W116),"0")</f>
        <v>0.17399999999999999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55</v>
      </c>
      <c r="V118" s="67">
        <f>IFERROR(SUM(V113:V116),"0")</f>
        <v>62.4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60</v>
      </c>
      <c r="V121" s="66">
        <f>IFERROR(IF(U121="",0,CEILING((U121/$H121),1)*$H121),"")</f>
        <v>64.8</v>
      </c>
      <c r="W121" s="37">
        <f>IFERROR(IF(V121=0,"",ROUNDUP(V121/H121,0)*0.02175),"")</f>
        <v>0.17399999999999999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7.4074074074074074</v>
      </c>
      <c r="V125" s="67">
        <f>IFERROR(V121/H121,"0")+IFERROR(V122/H122,"0")+IFERROR(V123/H123,"0")+IFERROR(V124/H124,"0")</f>
        <v>8</v>
      </c>
      <c r="W125" s="67">
        <f>IFERROR(IF(W121="",0,W121),"0")+IFERROR(IF(W122="",0,W122),"0")+IFERROR(IF(W123="",0,W123),"0")+IFERROR(IF(W124="",0,W124),"0")</f>
        <v>0.17399999999999999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60</v>
      </c>
      <c r="V126" s="67">
        <f>IFERROR(SUM(V121:V124),"0")</f>
        <v>64.8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35</v>
      </c>
      <c r="V163" s="66">
        <f t="shared" si="8"/>
        <v>37.800000000000004</v>
      </c>
      <c r="W163" s="37">
        <f>IFERROR(IF(V163=0,"",ROUNDUP(V163/H163,0)*0.00753),"")</f>
        <v>6.7769999999999997E-2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50</v>
      </c>
      <c r="V164" s="66">
        <f t="shared" si="8"/>
        <v>50.400000000000006</v>
      </c>
      <c r="W164" s="37">
        <f>IFERROR(IF(V164=0,"",ROUNDUP(V164/H164,0)*0.00753),"")</f>
        <v>9.0359999999999996E-2</v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20.238095238095237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21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0.15812999999999999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85</v>
      </c>
      <c r="V176" s="67">
        <f>IFERROR(SUM(V159:V174),"0")</f>
        <v>88.200000000000017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20</v>
      </c>
      <c r="V192" s="66">
        <f t="shared" si="9"/>
        <v>21.599999999999998</v>
      </c>
      <c r="W192" s="37">
        <f>IFERROR(IF(V192=0,"",ROUNDUP(V192/H192,0)*0.00753),"")</f>
        <v>6.7769999999999997E-2</v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8</v>
      </c>
      <c r="V197" s="66">
        <f t="shared" si="9"/>
        <v>9.6</v>
      </c>
      <c r="W197" s="37">
        <f t="shared" si="10"/>
        <v>3.0120000000000001E-2</v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11.666666666666668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13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9.7890000000000005E-2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28</v>
      </c>
      <c r="V203" s="67">
        <f>IFERROR(SUM(V178:V201),"0")</f>
        <v>31.199999999999996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75</v>
      </c>
      <c r="V205" s="66">
        <f t="shared" ref="V205:V210" si="11">IFERROR(IF(U205="",0,CEILING((U205/$H205),1)*$H205),"")</f>
        <v>75.600000000000009</v>
      </c>
      <c r="W205" s="37">
        <f>IFERROR(IF(V205=0,"",ROUNDUP(V205/H205,0)*0.02175),"")</f>
        <v>0.19574999999999998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8.9285714285714288</v>
      </c>
      <c r="V211" s="67">
        <f>IFERROR(V205/H205,"0")+IFERROR(V206/H206,"0")+IFERROR(V207/H207,"0")+IFERROR(V208/H208,"0")+IFERROR(V209/H209,"0")+IFERROR(V210/H210,"0")</f>
        <v>9</v>
      </c>
      <c r="W211" s="67">
        <f>IFERROR(IF(W205="",0,W205),"0")+IFERROR(IF(W206="",0,W206),"0")+IFERROR(IF(W207="",0,W207),"0")+IFERROR(IF(W208="",0,W208),"0")+IFERROR(IF(W209="",0,W209),"0")+IFERROR(IF(W210="",0,W210),"0")</f>
        <v>0.19574999999999998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75</v>
      </c>
      <c r="V212" s="67">
        <f>IFERROR(SUM(V205:V210),"0")</f>
        <v>75.600000000000009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100</v>
      </c>
      <c r="V269" s="66">
        <f t="shared" ref="V269:V276" si="13">IFERROR(IF(U269="",0,CEILING((U269/$H269),1)*$H269),"")</f>
        <v>105</v>
      </c>
      <c r="W269" s="37">
        <f>IFERROR(IF(V269=0,"",ROUNDUP(V269/H269,0)*0.02175),"")</f>
        <v>0.15225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100</v>
      </c>
      <c r="V274" s="66">
        <f t="shared" si="13"/>
        <v>105</v>
      </c>
      <c r="W274" s="37">
        <f>IFERROR(IF(V274=0,"",ROUNDUP(V274/H274,0)*0.02175),"")</f>
        <v>0.15225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13.333333333333334</v>
      </c>
      <c r="V277" s="67">
        <f>IFERROR(V269/H269,"0")+IFERROR(V270/H270,"0")+IFERROR(V271/H271,"0")+IFERROR(V272/H272,"0")+IFERROR(V273/H273,"0")+IFERROR(V274/H274,"0")+IFERROR(V275/H275,"0")+IFERROR(V276/H276,"0")</f>
        <v>14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0.30449999999999999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200</v>
      </c>
      <c r="V278" s="67">
        <f>IFERROR(SUM(V269:V276),"0")</f>
        <v>210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40</v>
      </c>
      <c r="V290" s="66">
        <f>IFERROR(IF(U290="",0,CEILING((U290/$H290),1)*$H290),"")</f>
        <v>46.8</v>
      </c>
      <c r="W290" s="37">
        <f>IFERROR(IF(V290=0,"",ROUNDUP(V290/H290,0)*0.02175),"")</f>
        <v>0.1305</v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5.1282051282051286</v>
      </c>
      <c r="V291" s="67">
        <f>IFERROR(V290/H290,"0")</f>
        <v>6</v>
      </c>
      <c r="W291" s="67">
        <f>IFERROR(IF(W290="",0,W290),"0")</f>
        <v>0.1305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40</v>
      </c>
      <c r="V292" s="67">
        <f>IFERROR(SUM(V290:V290),"0")</f>
        <v>46.8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70</v>
      </c>
      <c r="V332" s="66">
        <f t="shared" si="14"/>
        <v>71.400000000000006</v>
      </c>
      <c r="W332" s="37">
        <f>IFERROR(IF(V332=0,"",ROUNDUP(V332/H332,0)*0.00753),"")</f>
        <v>0.12801000000000001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16.666666666666664</v>
      </c>
      <c r="V337" s="67">
        <f>IFERROR(V330/H330,"0")+IFERROR(V331/H331,"0")+IFERROR(V332/H332,"0")+IFERROR(V333/H333,"0")+IFERROR(V334/H334,"0")+IFERROR(V335/H335,"0")+IFERROR(V336/H336,"0")</f>
        <v>17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0.12801000000000001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70</v>
      </c>
      <c r="V338" s="67">
        <f>IFERROR(SUM(V330:V336),"0")</f>
        <v>71.400000000000006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60</v>
      </c>
      <c r="V370" s="66">
        <f t="shared" si="15"/>
        <v>63.36</v>
      </c>
      <c r="W370" s="37">
        <f>IFERROR(IF(V370=0,"",ROUNDUP(V370/H370,0)*0.01196),"")</f>
        <v>0.14352000000000001</v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110</v>
      </c>
      <c r="V371" s="66">
        <f t="shared" si="15"/>
        <v>110.88000000000001</v>
      </c>
      <c r="W371" s="37">
        <f>IFERROR(IF(V371=0,"",ROUNDUP(V371/H371,0)*0.01196),"")</f>
        <v>0.25115999999999999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32.196969696969695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33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0.39468000000000003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170</v>
      </c>
      <c r="V378" s="67">
        <f>IFERROR(SUM(V367:V376),"0")</f>
        <v>174.24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979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1032.54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1034.0281292781294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1090.8339999999998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1084.0281292781294</v>
      </c>
      <c r="V424" s="67">
        <f>GrossWeightTotalR+PalletQtyTotalR*25</f>
        <v>1140.8339999999998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143.8209013209013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152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2.1866099999999999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129.60000000000002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140.70000000000002</v>
      </c>
      <c r="F431" s="47">
        <f>IFERROR(V121*1,"0")+IFERROR(V122*1,"0")+IFERROR(V123*1,"0")+IFERROR(V124*1,"0")</f>
        <v>64.8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195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256.8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71.400000000000006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174.24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2023-07-13T11:29:59Z</dcterms:modified>
</cp:coreProperties>
</file>