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W275" i="1"/>
  <c r="W277" i="1" s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W251" i="1" s="1"/>
  <c r="V248" i="1"/>
  <c r="M248" i="1"/>
  <c r="U246" i="1"/>
  <c r="V245" i="1"/>
  <c r="U245" i="1"/>
  <c r="W244" i="1"/>
  <c r="V244" i="1"/>
  <c r="M244" i="1"/>
  <c r="V243" i="1"/>
  <c r="M243" i="1"/>
  <c r="U240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V214" i="1"/>
  <c r="W213" i="1"/>
  <c r="W216" i="1" s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W117" i="1" s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14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18" i="1" s="1"/>
  <c r="V22" i="1"/>
  <c r="H10" i="1"/>
  <c r="A9" i="1"/>
  <c r="A10" i="1" s="1"/>
  <c r="D7" i="1"/>
  <c r="N6" i="1"/>
  <c r="M2" i="1"/>
  <c r="F9" i="1" l="1"/>
  <c r="F10" i="1"/>
  <c r="W79" i="1"/>
  <c r="W88" i="1"/>
  <c r="V285" i="1"/>
  <c r="W284" i="1"/>
  <c r="W285" i="1" s="1"/>
  <c r="L424" i="1"/>
  <c r="V297" i="1"/>
  <c r="W293" i="1"/>
  <c r="W297" i="1" s="1"/>
  <c r="W305" i="1"/>
  <c r="W309" i="1" s="1"/>
  <c r="V309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H9" i="1"/>
  <c r="W35" i="1"/>
  <c r="W37" i="1" s="1"/>
  <c r="V38" i="1"/>
  <c r="V60" i="1"/>
  <c r="V80" i="1"/>
  <c r="W91" i="1"/>
  <c r="W100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40" i="1"/>
  <c r="V277" i="1"/>
  <c r="V303" i="1"/>
  <c r="W300" i="1"/>
  <c r="W302" i="1" s="1"/>
  <c r="V331" i="1"/>
  <c r="V347" i="1"/>
  <c r="V356" i="1"/>
  <c r="V376" i="1"/>
  <c r="V390" i="1"/>
  <c r="W387" i="1"/>
  <c r="W389" i="1" s="1"/>
  <c r="V397" i="1"/>
  <c r="V406" i="1"/>
  <c r="W404" i="1"/>
  <c r="W406" i="1" s="1"/>
  <c r="E424" i="1"/>
  <c r="V178" i="1"/>
  <c r="W161" i="1"/>
  <c r="W177" i="1" s="1"/>
  <c r="V286" i="1"/>
  <c r="J9" i="1"/>
  <c r="V416" i="1"/>
  <c r="B424" i="1"/>
  <c r="V415" i="1"/>
  <c r="V33" i="1"/>
  <c r="D424" i="1"/>
  <c r="V59" i="1"/>
  <c r="V418" i="1" s="1"/>
  <c r="V89" i="1"/>
  <c r="V111" i="1"/>
  <c r="W103" i="1"/>
  <c r="W110" i="1" s="1"/>
  <c r="V117" i="1"/>
  <c r="G424" i="1"/>
  <c r="V133" i="1"/>
  <c r="V159" i="1"/>
  <c r="V223" i="1"/>
  <c r="W234" i="1"/>
  <c r="V239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89" i="1"/>
  <c r="V407" i="1"/>
  <c r="I424" i="1"/>
  <c r="H424" i="1"/>
  <c r="V154" i="1"/>
  <c r="V414" i="1" s="1"/>
  <c r="W137" i="1"/>
  <c r="W153" i="1" s="1"/>
  <c r="V278" i="1"/>
  <c r="W22" i="1"/>
  <c r="W23" i="1" s="1"/>
  <c r="W26" i="1"/>
  <c r="W32" i="1" s="1"/>
  <c r="C424" i="1"/>
  <c r="W56" i="1"/>
  <c r="W59" i="1" s="1"/>
  <c r="V100" i="1"/>
  <c r="V110" i="1"/>
  <c r="V118" i="1"/>
  <c r="V125" i="1"/>
  <c r="W133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7" i="1" l="1"/>
  <c r="W419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<sst xmlns="http://schemas.openxmlformats.org/spreadsheetml/2006/main" count="1610" uniqueCount="664">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</sst>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D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0.41666666666666669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2500</v>
      </c>
      <c r="V181" s="289">
        <f t="shared" si="9"/>
        <v>2502.9</v>
      </c>
      <c r="W181" s="37">
        <f>IFERROR(IF(V181=0,"",ROUNDUP(V181/H181,0)*0.02175),"")</f>
        <v>6.7207499999999998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308.64197530864197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309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6.7207499999999998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2500</v>
      </c>
      <c r="V202" s="290">
        <f>IFERROR(SUM(V180:V200),"0")</f>
        <v>2502.9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3825</v>
      </c>
      <c r="V265" s="289">
        <f t="shared" si="13"/>
        <v>3825</v>
      </c>
      <c r="W265" s="37">
        <f>IFERROR(IF(V265=0,"",ROUNDUP(V265/H265,0)*0.02175),"")</f>
        <v>5.5462499999999997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3685</v>
      </c>
      <c r="V266" s="289">
        <f t="shared" si="13"/>
        <v>3690</v>
      </c>
      <c r="W266" s="37">
        <f>IFERROR(IF(V266=0,"",ROUNDUP(V266/H266,0)*0.02175),"")</f>
        <v>5.3504999999999994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2425</v>
      </c>
      <c r="V268" s="289">
        <f t="shared" si="13"/>
        <v>2430</v>
      </c>
      <c r="W268" s="37">
        <f>IFERROR(IF(V268=0,"",ROUNDUP(V268/H268,0)*0.02175),"")</f>
        <v>3.5234999999999999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662.33333333333326</v>
      </c>
      <c r="V272" s="290">
        <f>IFERROR(V264/H264,"0")+IFERROR(V265/H265,"0")+IFERROR(V266/H266,"0")+IFERROR(V267/H267,"0")+IFERROR(V268/H268,"0")+IFERROR(V269/H269,"0")+IFERROR(V270/H270,"0")+IFERROR(V271/H271,"0")</f>
        <v>663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14.420249999999999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9935</v>
      </c>
      <c r="V273" s="290">
        <f>IFERROR(SUM(V264:V271),"0")</f>
        <v>9945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5675</v>
      </c>
      <c r="V275" s="289">
        <f>IFERROR(IF(U275="",0,CEILING((U275/$H275),1)*$H275),"")</f>
        <v>5685</v>
      </c>
      <c r="W275" s="37">
        <f>IFERROR(IF(V275=0,"",ROUNDUP(V275/H275,0)*0.02175),"")</f>
        <v>8.2432499999999997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378.33333333333331</v>
      </c>
      <c r="V277" s="290">
        <f>IFERROR(V275/H275,"0")+IFERROR(V276/H276,"0")</f>
        <v>379</v>
      </c>
      <c r="W277" s="290">
        <f>IFERROR(IF(W275="",0,W275),"0")+IFERROR(IF(W276="",0,W276),"0")</f>
        <v>8.2432499999999997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5675</v>
      </c>
      <c r="V278" s="290">
        <f>IFERROR(SUM(V275:V276),"0")</f>
        <v>5685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18110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18132.900000000001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18781.742222222223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18805.482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28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19481.742222222223</v>
      </c>
      <c r="V417" s="290">
        <f>GrossWeightTotalR+PalletQtyTotalR*25</f>
        <v>19505.482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1349.3086419753085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1351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29.384249999999998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2502.9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15630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2023-07-25T10:32:35Z</dcterms:modified>
</cp:coreProperties>
</file>