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V420" i="1" s="1"/>
  <c r="W416" i="1"/>
  <c r="V416" i="1"/>
  <c r="V414" i="1"/>
  <c r="U414" i="1"/>
  <c r="U413" i="1"/>
  <c r="W412" i="1"/>
  <c r="V412" i="1"/>
  <c r="V411" i="1"/>
  <c r="V409" i="1"/>
  <c r="U409" i="1"/>
  <c r="U408" i="1"/>
  <c r="W407" i="1"/>
  <c r="V407" i="1"/>
  <c r="V406" i="1"/>
  <c r="V408" i="1" s="1"/>
  <c r="V404" i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W385" i="1" s="1"/>
  <c r="M385" i="1"/>
  <c r="U383" i="1"/>
  <c r="U382" i="1"/>
  <c r="V381" i="1"/>
  <c r="W381" i="1" s="1"/>
  <c r="W380" i="1"/>
  <c r="W382" i="1" s="1"/>
  <c r="V380" i="1"/>
  <c r="V382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V362" i="1" s="1"/>
  <c r="M360" i="1"/>
  <c r="V359" i="1"/>
  <c r="W359" i="1" s="1"/>
  <c r="M359" i="1"/>
  <c r="V358" i="1"/>
  <c r="W358" i="1" s="1"/>
  <c r="M358" i="1"/>
  <c r="W357" i="1"/>
  <c r="V357" i="1"/>
  <c r="M357" i="1"/>
  <c r="U355" i="1"/>
  <c r="V354" i="1"/>
  <c r="U354" i="1"/>
  <c r="W353" i="1"/>
  <c r="V353" i="1"/>
  <c r="M353" i="1"/>
  <c r="W352" i="1"/>
  <c r="W354" i="1" s="1"/>
  <c r="V352" i="1"/>
  <c r="N431" i="1" s="1"/>
  <c r="M352" i="1"/>
  <c r="V349" i="1"/>
  <c r="U349" i="1"/>
  <c r="U348" i="1"/>
  <c r="W347" i="1"/>
  <c r="W348" i="1" s="1"/>
  <c r="V347" i="1"/>
  <c r="V348" i="1" s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W344" i="1" s="1"/>
  <c r="V340" i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W333" i="1"/>
  <c r="V333" i="1"/>
  <c r="M333" i="1"/>
  <c r="V332" i="1"/>
  <c r="W332" i="1" s="1"/>
  <c r="M332" i="1"/>
  <c r="V331" i="1"/>
  <c r="W331" i="1" s="1"/>
  <c r="M331" i="1"/>
  <c r="W330" i="1"/>
  <c r="V330" i="1"/>
  <c r="M330" i="1"/>
  <c r="V329" i="1"/>
  <c r="W329" i="1" s="1"/>
  <c r="V328" i="1"/>
  <c r="W328" i="1" s="1"/>
  <c r="W327" i="1"/>
  <c r="V327" i="1"/>
  <c r="V326" i="1"/>
  <c r="U324" i="1"/>
  <c r="U323" i="1"/>
  <c r="W322" i="1"/>
  <c r="V322" i="1"/>
  <c r="V321" i="1"/>
  <c r="V324" i="1" s="1"/>
  <c r="M321" i="1"/>
  <c r="U317" i="1"/>
  <c r="V316" i="1"/>
  <c r="U316" i="1"/>
  <c r="W315" i="1"/>
  <c r="W316" i="1" s="1"/>
  <c r="V315" i="1"/>
  <c r="V317" i="1" s="1"/>
  <c r="V313" i="1"/>
  <c r="U313" i="1"/>
  <c r="U312" i="1"/>
  <c r="V311" i="1"/>
  <c r="W311" i="1" s="1"/>
  <c r="V310" i="1"/>
  <c r="W310" i="1" s="1"/>
  <c r="M310" i="1"/>
  <c r="W309" i="1"/>
  <c r="V309" i="1"/>
  <c r="V312" i="1" s="1"/>
  <c r="W308" i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W299" i="1"/>
  <c r="V299" i="1"/>
  <c r="M299" i="1"/>
  <c r="V298" i="1"/>
  <c r="V301" i="1" s="1"/>
  <c r="W297" i="1"/>
  <c r="V297" i="1"/>
  <c r="M297" i="1"/>
  <c r="W296" i="1"/>
  <c r="V296" i="1"/>
  <c r="M296" i="1"/>
  <c r="U293" i="1"/>
  <c r="U292" i="1"/>
  <c r="V291" i="1"/>
  <c r="V292" i="1" s="1"/>
  <c r="M291" i="1"/>
  <c r="U289" i="1"/>
  <c r="U288" i="1"/>
  <c r="V287" i="1"/>
  <c r="V288" i="1" s="1"/>
  <c r="M287" i="1"/>
  <c r="V285" i="1"/>
  <c r="U285" i="1"/>
  <c r="U284" i="1"/>
  <c r="W283" i="1"/>
  <c r="W284" i="1" s="1"/>
  <c r="V283" i="1"/>
  <c r="V284" i="1" s="1"/>
  <c r="M283" i="1"/>
  <c r="U281" i="1"/>
  <c r="U280" i="1"/>
  <c r="W279" i="1"/>
  <c r="V279" i="1"/>
  <c r="M279" i="1"/>
  <c r="V278" i="1"/>
  <c r="V280" i="1" s="1"/>
  <c r="M278" i="1"/>
  <c r="U276" i="1"/>
  <c r="U275" i="1"/>
  <c r="V274" i="1"/>
  <c r="W274" i="1" s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W268" i="1"/>
  <c r="V268" i="1"/>
  <c r="M268" i="1"/>
  <c r="W267" i="1"/>
  <c r="W275" i="1" s="1"/>
  <c r="V267" i="1"/>
  <c r="M267" i="1"/>
  <c r="U263" i="1"/>
  <c r="U262" i="1"/>
  <c r="V261" i="1"/>
  <c r="V263" i="1" s="1"/>
  <c r="M261" i="1"/>
  <c r="U259" i="1"/>
  <c r="V258" i="1"/>
  <c r="U258" i="1"/>
  <c r="W257" i="1"/>
  <c r="W258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W254" i="1" s="1"/>
  <c r="V251" i="1"/>
  <c r="M251" i="1"/>
  <c r="U249" i="1"/>
  <c r="U248" i="1"/>
  <c r="W247" i="1"/>
  <c r="V247" i="1"/>
  <c r="M247" i="1"/>
  <c r="W246" i="1"/>
  <c r="W248" i="1" s="1"/>
  <c r="V246" i="1"/>
  <c r="V249" i="1" s="1"/>
  <c r="M246" i="1"/>
  <c r="U243" i="1"/>
  <c r="U242" i="1"/>
  <c r="V241" i="1"/>
  <c r="W241" i="1" s="1"/>
  <c r="W242" i="1" s="1"/>
  <c r="M241" i="1"/>
  <c r="W240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W233" i="1"/>
  <c r="V233" i="1"/>
  <c r="M233" i="1"/>
  <c r="W232" i="1"/>
  <c r="V232" i="1"/>
  <c r="M232" i="1"/>
  <c r="V231" i="1"/>
  <c r="W231" i="1" s="1"/>
  <c r="M231" i="1"/>
  <c r="W230" i="1"/>
  <c r="W237" i="1" s="1"/>
  <c r="V230" i="1"/>
  <c r="M230" i="1"/>
  <c r="U227" i="1"/>
  <c r="U226" i="1"/>
  <c r="W225" i="1"/>
  <c r="V225" i="1"/>
  <c r="M225" i="1"/>
  <c r="V224" i="1"/>
  <c r="V227" i="1" s="1"/>
  <c r="V223" i="1"/>
  <c r="W223" i="1" s="1"/>
  <c r="V222" i="1"/>
  <c r="V226" i="1" s="1"/>
  <c r="M222" i="1"/>
  <c r="U220" i="1"/>
  <c r="U219" i="1"/>
  <c r="W218" i="1"/>
  <c r="V218" i="1"/>
  <c r="M218" i="1"/>
  <c r="W217" i="1"/>
  <c r="V217" i="1"/>
  <c r="V220" i="1" s="1"/>
  <c r="W216" i="1"/>
  <c r="W219" i="1" s="1"/>
  <c r="V216" i="1"/>
  <c r="U214" i="1"/>
  <c r="U213" i="1"/>
  <c r="W212" i="1"/>
  <c r="V212" i="1"/>
  <c r="V211" i="1"/>
  <c r="W211" i="1" s="1"/>
  <c r="V210" i="1"/>
  <c r="V209" i="1"/>
  <c r="W209" i="1" s="1"/>
  <c r="M209" i="1"/>
  <c r="W208" i="1"/>
  <c r="V208" i="1"/>
  <c r="M208" i="1"/>
  <c r="W207" i="1"/>
  <c r="V207" i="1"/>
  <c r="M207" i="1"/>
  <c r="U205" i="1"/>
  <c r="U204" i="1"/>
  <c r="W203" i="1"/>
  <c r="V203" i="1"/>
  <c r="V202" i="1"/>
  <c r="W202" i="1" s="1"/>
  <c r="M202" i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W193" i="1"/>
  <c r="V193" i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W183" i="1"/>
  <c r="V183" i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W174" i="1"/>
  <c r="V174" i="1"/>
  <c r="V173" i="1"/>
  <c r="W173" i="1" s="1"/>
  <c r="M173" i="1"/>
  <c r="W172" i="1"/>
  <c r="V172" i="1"/>
  <c r="M172" i="1"/>
  <c r="W171" i="1"/>
  <c r="V171" i="1"/>
  <c r="M171" i="1"/>
  <c r="V170" i="1"/>
  <c r="W170" i="1" s="1"/>
  <c r="W169" i="1"/>
  <c r="V169" i="1"/>
  <c r="V168" i="1"/>
  <c r="W168" i="1" s="1"/>
  <c r="W167" i="1"/>
  <c r="V167" i="1"/>
  <c r="V166" i="1"/>
  <c r="W166" i="1" s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W157" i="1"/>
  <c r="W159" i="1" s="1"/>
  <c r="V157" i="1"/>
  <c r="V159" i="1" s="1"/>
  <c r="U155" i="1"/>
  <c r="U154" i="1"/>
  <c r="V153" i="1"/>
  <c r="W153" i="1" s="1"/>
  <c r="M153" i="1"/>
  <c r="V152" i="1"/>
  <c r="W152" i="1" s="1"/>
  <c r="M152" i="1"/>
  <c r="W151" i="1"/>
  <c r="V151" i="1"/>
  <c r="V150" i="1"/>
  <c r="W150" i="1" s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W154" i="1" s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V134" i="1" s="1"/>
  <c r="M130" i="1"/>
  <c r="U126" i="1"/>
  <c r="V125" i="1"/>
  <c r="U125" i="1"/>
  <c r="W124" i="1"/>
  <c r="V124" i="1"/>
  <c r="M124" i="1"/>
  <c r="W123" i="1"/>
  <c r="V123" i="1"/>
  <c r="M123" i="1"/>
  <c r="W122" i="1"/>
  <c r="V122" i="1"/>
  <c r="V126" i="1" s="1"/>
  <c r="M122" i="1"/>
  <c r="V121" i="1"/>
  <c r="W121" i="1" s="1"/>
  <c r="M121" i="1"/>
  <c r="U118" i="1"/>
  <c r="U117" i="1"/>
  <c r="V116" i="1"/>
  <c r="W116" i="1" s="1"/>
  <c r="V115" i="1"/>
  <c r="W115" i="1" s="1"/>
  <c r="V114" i="1"/>
  <c r="W114" i="1" s="1"/>
  <c r="M114" i="1"/>
  <c r="W113" i="1"/>
  <c r="V113" i="1"/>
  <c r="M113" i="1"/>
  <c r="U111" i="1"/>
  <c r="U110" i="1"/>
  <c r="W109" i="1"/>
  <c r="V109" i="1"/>
  <c r="M109" i="1"/>
  <c r="W108" i="1"/>
  <c r="V108" i="1"/>
  <c r="V107" i="1"/>
  <c r="W107" i="1" s="1"/>
  <c r="W106" i="1"/>
  <c r="V106" i="1"/>
  <c r="V105" i="1"/>
  <c r="W105" i="1" s="1"/>
  <c r="M105" i="1"/>
  <c r="W104" i="1"/>
  <c r="V104" i="1"/>
  <c r="M104" i="1"/>
  <c r="W103" i="1"/>
  <c r="V103" i="1"/>
  <c r="U101" i="1"/>
  <c r="U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M84" i="1"/>
  <c r="V83" i="1"/>
  <c r="W83" i="1" s="1"/>
  <c r="W82" i="1"/>
  <c r="W88" i="1" s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W79" i="1" s="1"/>
  <c r="V63" i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31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M27" i="1"/>
  <c r="W26" i="1"/>
  <c r="V26" i="1"/>
  <c r="M26" i="1"/>
  <c r="V24" i="1"/>
  <c r="U24" i="1"/>
  <c r="V23" i="1"/>
  <c r="U23" i="1"/>
  <c r="W22" i="1"/>
  <c r="W23" i="1" s="1"/>
  <c r="V22" i="1"/>
  <c r="H10" i="1"/>
  <c r="A9" i="1"/>
  <c r="A10" i="1" s="1"/>
  <c r="D7" i="1"/>
  <c r="N6" i="1"/>
  <c r="M2" i="1"/>
  <c r="F10" i="1" l="1"/>
  <c r="J9" i="1"/>
  <c r="F9" i="1"/>
  <c r="H9" i="1"/>
  <c r="V60" i="1"/>
  <c r="V117" i="1"/>
  <c r="V178" i="1"/>
  <c r="W312" i="1"/>
  <c r="V32" i="1"/>
  <c r="V425" i="1" s="1"/>
  <c r="U421" i="1"/>
  <c r="W59" i="1"/>
  <c r="W100" i="1"/>
  <c r="W210" i="1"/>
  <c r="V214" i="1"/>
  <c r="W362" i="1"/>
  <c r="W391" i="1"/>
  <c r="V422" i="1"/>
  <c r="W27" i="1"/>
  <c r="W32" i="1" s="1"/>
  <c r="V204" i="1"/>
  <c r="V205" i="1"/>
  <c r="W181" i="1"/>
  <c r="W204" i="1" s="1"/>
  <c r="W213" i="1"/>
  <c r="E431" i="1"/>
  <c r="V80" i="1"/>
  <c r="V421" i="1" s="1"/>
  <c r="V111" i="1"/>
  <c r="V110" i="1"/>
  <c r="W117" i="1"/>
  <c r="I431" i="1"/>
  <c r="V423" i="1"/>
  <c r="V33" i="1"/>
  <c r="D431" i="1"/>
  <c r="V59" i="1"/>
  <c r="V79" i="1"/>
  <c r="V89" i="1"/>
  <c r="V101" i="1"/>
  <c r="W125" i="1"/>
  <c r="V160" i="1"/>
  <c r="V213" i="1"/>
  <c r="V219" i="1"/>
  <c r="W224" i="1"/>
  <c r="V237" i="1"/>
  <c r="V242" i="1"/>
  <c r="V243" i="1"/>
  <c r="V248" i="1"/>
  <c r="V255" i="1"/>
  <c r="V254" i="1"/>
  <c r="W261" i="1"/>
  <c r="W262" i="1" s="1"/>
  <c r="W278" i="1"/>
  <c r="W280" i="1" s="1"/>
  <c r="W291" i="1"/>
  <c r="W292" i="1" s="1"/>
  <c r="V293" i="1"/>
  <c r="W298" i="1"/>
  <c r="W300" i="1" s="1"/>
  <c r="W321" i="1"/>
  <c r="W323" i="1" s="1"/>
  <c r="V323" i="1"/>
  <c r="W360" i="1"/>
  <c r="V377" i="1"/>
  <c r="W367" i="1"/>
  <c r="W377" i="1" s="1"/>
  <c r="O431" i="1"/>
  <c r="V378" i="1"/>
  <c r="V397" i="1"/>
  <c r="W394" i="1"/>
  <c r="W396" i="1" s="1"/>
  <c r="P431" i="1"/>
  <c r="V403" i="1"/>
  <c r="V413" i="1"/>
  <c r="W411" i="1"/>
  <c r="W413" i="1" s="1"/>
  <c r="W419" i="1"/>
  <c r="B431" i="1"/>
  <c r="J431" i="1"/>
  <c r="V275" i="1"/>
  <c r="V338" i="1"/>
  <c r="W326" i="1"/>
  <c r="W337" i="1" s="1"/>
  <c r="V391" i="1"/>
  <c r="W222" i="1"/>
  <c r="W226" i="1" s="1"/>
  <c r="V238" i="1"/>
  <c r="W287" i="1"/>
  <c r="W288" i="1" s="1"/>
  <c r="V289" i="1"/>
  <c r="V337" i="1"/>
  <c r="V345" i="1"/>
  <c r="V355" i="1"/>
  <c r="V383" i="1"/>
  <c r="V396" i="1"/>
  <c r="W401" i="1"/>
  <c r="W403" i="1" s="1"/>
  <c r="W406" i="1"/>
  <c r="W408" i="1" s="1"/>
  <c r="M431" i="1"/>
  <c r="V281" i="1"/>
  <c r="U425" i="1"/>
  <c r="W110" i="1"/>
  <c r="V118" i="1"/>
  <c r="H431" i="1"/>
  <c r="V155" i="1"/>
  <c r="V154" i="1"/>
  <c r="V179" i="1"/>
  <c r="W162" i="1"/>
  <c r="W178" i="1" s="1"/>
  <c r="V262" i="1"/>
  <c r="V276" i="1"/>
  <c r="K431" i="1"/>
  <c r="L431" i="1"/>
  <c r="V300" i="1"/>
  <c r="V363" i="1"/>
  <c r="V392" i="1"/>
  <c r="F431" i="1"/>
  <c r="G431" i="1"/>
  <c r="W426" i="1" l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<sst xmlns="http://schemas.openxmlformats.org/spreadsheetml/2006/main" count="1660" uniqueCount="687">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</sst>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2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 t="s">
        <v>686</v>
      </c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652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0.41666666666666669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0</v>
      </c>
      <c r="V205" s="297">
        <f>IFERROR(SUM(V181:V203),"0")</f>
        <v>0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0</v>
      </c>
      <c r="V237" s="297">
        <f>IFERROR(V230/H230,"0")+IFERROR(V231/H231,"0")+IFERROR(V232/H232,"0")+IFERROR(V233/H233,"0")+IFERROR(V234/H234,"0")+IFERROR(V235/H235,"0")+IFERROR(V236/H236,"0")</f>
        <v>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0</v>
      </c>
      <c r="V238" s="297">
        <f>IFERROR(SUM(V230:V236),"0")</f>
        <v>0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3800</v>
      </c>
      <c r="V268" s="296">
        <f t="shared" si="13"/>
        <v>3810</v>
      </c>
      <c r="W268" s="37">
        <f>IFERROR(IF(V268=0,"",ROUNDUP(V268/H268,0)*0.02175),"")</f>
        <v>5.5244999999999997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253.33333333333334</v>
      </c>
      <c r="V275" s="297">
        <f>IFERROR(V267/H267,"0")+IFERROR(V268/H268,"0")+IFERROR(V269/H269,"0")+IFERROR(V270/H270,"0")+IFERROR(V271/H271,"0")+IFERROR(V272/H272,"0")+IFERROR(V273/H273,"0")+IFERROR(V274/H274,"0")</f>
        <v>254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5.5244999999999997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3800</v>
      </c>
      <c r="V276" s="297">
        <f>IFERROR(SUM(V267:V274),"0")</f>
        <v>3810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2200</v>
      </c>
      <c r="V278" s="296">
        <f>IFERROR(IF(U278="",0,CEILING((U278/$H278),1)*$H278),"")</f>
        <v>2205</v>
      </c>
      <c r="W278" s="37">
        <f>IFERROR(IF(V278=0,"",ROUNDUP(V278/H278,0)*0.02175),"")</f>
        <v>3.1972499999999999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146.66666666666666</v>
      </c>
      <c r="V280" s="297">
        <f>IFERROR(V278/H278,"0")+IFERROR(V279/H279,"0")</f>
        <v>147</v>
      </c>
      <c r="W280" s="297">
        <f>IFERROR(IF(W278="",0,W278),"0")+IFERROR(IF(W279="",0,W279),"0")</f>
        <v>3.1972499999999999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2200</v>
      </c>
      <c r="V281" s="297">
        <f>IFERROR(SUM(V278:V279),"0")</f>
        <v>2205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0</v>
      </c>
      <c r="V378" s="297">
        <f>IFERROR(SUM(V367:V376),"0")</f>
        <v>0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6000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6015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6192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6207.48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9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9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6417</v>
      </c>
      <c r="V424" s="297">
        <f>GrossWeightTotalR+PalletQtyTotalR*25</f>
        <v>6432.48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400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401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8.7217500000000001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0</v>
      </c>
      <c r="I431" s="47">
        <f>IFERROR(V230*1,"0")+IFERROR(V231*1,"0")+IFERROR(V232*1,"0")+IFERROR(V233*1,"0")+IFERROR(V234*1,"0")+IFERROR(V235*1,"0")+IFERROR(V236*1,"0")+IFERROR(V240*1,"0")+IFERROR(V241*1,"0")</f>
        <v>0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6015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2023-08-03T11:14:23Z</dcterms:modified>
</cp:coreProperties>
</file>