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89" i="2" l="1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3" i="2" l="1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<sst xmlns="http://schemas.openxmlformats.org/spreadsheetml/2006/main" count="2792" uniqueCount="687">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</sst>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45162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0.5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7000</v>
      </c>
      <c r="V292" s="56">
        <f t="shared" si="14"/>
        <v>7005</v>
      </c>
      <c r="W292" s="42">
        <f>IFERROR(IF(V292=0,"",ROUNDUP(V292/H292,0)*0.02175),"")</f>
        <v>10.157249999999999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466.66666666666669</v>
      </c>
      <c r="V296" s="44">
        <f>IFERROR(V288/H288,"0")+IFERROR(V289/H289,"0")+IFERROR(V290/H290,"0")+IFERROR(V291/H291,"0")+IFERROR(V292/H292,"0")+IFERROR(V293/H293,"0")+IFERROR(V294/H294,"0")+IFERROR(V295/H295,"0")</f>
        <v>467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10.157249999999999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7000</v>
      </c>
      <c r="V297" s="44">
        <f>IFERROR(SUM(V288:V295),"0")</f>
        <v>7005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12000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12015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12384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12399.480000000001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17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17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12809</v>
      </c>
      <c r="V466" s="44">
        <f>GrossWeightTotalR+PalletQtyTotalR*25</f>
        <v>12824.480000000001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800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801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17.421749999999999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12015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