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V220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W188" i="1" s="1"/>
  <c r="M188" i="1"/>
  <c r="W187" i="1"/>
  <c r="W189" i="1" s="1"/>
  <c r="V187" i="1"/>
  <c r="V189" i="1" s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W131" i="1"/>
  <c r="W134" i="1" s="1"/>
  <c r="V131" i="1"/>
  <c r="V135" i="1" s="1"/>
  <c r="M131" i="1"/>
  <c r="U127" i="1"/>
  <c r="U126" i="1"/>
  <c r="W125" i="1"/>
  <c r="V125" i="1"/>
  <c r="M125" i="1"/>
  <c r="W124" i="1"/>
  <c r="V124" i="1"/>
  <c r="M124" i="1"/>
  <c r="V123" i="1"/>
  <c r="W123" i="1" s="1"/>
  <c r="M123" i="1"/>
  <c r="V122" i="1"/>
  <c r="W122" i="1" s="1"/>
  <c r="W126" i="1" s="1"/>
  <c r="M122" i="1"/>
  <c r="U119" i="1"/>
  <c r="U118" i="1"/>
  <c r="V117" i="1"/>
  <c r="W117" i="1" s="1"/>
  <c r="W116" i="1"/>
  <c r="V116" i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W84" i="1" s="1"/>
  <c r="W83" i="1"/>
  <c r="W89" i="1" s="1"/>
  <c r="V83" i="1"/>
  <c r="V90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U52" i="1"/>
  <c r="W51" i="1"/>
  <c r="V51" i="1"/>
  <c r="M51" i="1"/>
  <c r="W50" i="1"/>
  <c r="W52" i="1" s="1"/>
  <c r="V50" i="1"/>
  <c r="V52" i="1" s="1"/>
  <c r="M50" i="1"/>
  <c r="U46" i="1"/>
  <c r="U45" i="1"/>
  <c r="W44" i="1"/>
  <c r="W45" i="1" s="1"/>
  <c r="V44" i="1"/>
  <c r="V46" i="1" s="1"/>
  <c r="M44" i="1"/>
  <c r="U42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W27" i="1" s="1"/>
  <c r="W32" i="1" s="1"/>
  <c r="M27" i="1"/>
  <c r="W26" i="1"/>
  <c r="V26" i="1"/>
  <c r="V33" i="1" s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J9" i="1"/>
  <c r="A9" i="1"/>
  <c r="A10" i="1" s="1"/>
  <c r="D7" i="1"/>
  <c r="N6" i="1"/>
  <c r="M2" i="1"/>
  <c r="W59" i="1" l="1"/>
  <c r="W118" i="1"/>
  <c r="W80" i="1"/>
  <c r="W101" i="1"/>
  <c r="W111" i="1"/>
  <c r="V242" i="1"/>
  <c r="W238" i="1"/>
  <c r="W241" i="1" s="1"/>
  <c r="V247" i="1"/>
  <c r="W245" i="1"/>
  <c r="V269" i="1"/>
  <c r="L473" i="1"/>
  <c r="V270" i="1"/>
  <c r="W267" i="1"/>
  <c r="W269" i="1" s="1"/>
  <c r="N473" i="1"/>
  <c r="V322" i="1"/>
  <c r="W317" i="1"/>
  <c r="W321" i="1" s="1"/>
  <c r="V368" i="1"/>
  <c r="V451" i="1"/>
  <c r="W449" i="1"/>
  <c r="W450" i="1" s="1"/>
  <c r="F9" i="1"/>
  <c r="F10" i="1"/>
  <c r="V37" i="1"/>
  <c r="V41" i="1"/>
  <c r="V45" i="1"/>
  <c r="D473" i="1"/>
  <c r="V59" i="1"/>
  <c r="V89" i="1"/>
  <c r="V101" i="1"/>
  <c r="V134" i="1"/>
  <c r="V158" i="1"/>
  <c r="W155" i="1"/>
  <c r="W157" i="1" s="1"/>
  <c r="V229" i="1"/>
  <c r="V235" i="1"/>
  <c r="V241" i="1"/>
  <c r="W247" i="1"/>
  <c r="V309" i="1"/>
  <c r="V310" i="1"/>
  <c r="W308" i="1"/>
  <c r="W309" i="1" s="1"/>
  <c r="V321" i="1"/>
  <c r="V360" i="1"/>
  <c r="W367" i="1"/>
  <c r="W438" i="1"/>
  <c r="C473" i="1"/>
  <c r="V118" i="1"/>
  <c r="V127" i="1"/>
  <c r="V327" i="1"/>
  <c r="W325" i="1"/>
  <c r="W326" i="1" s="1"/>
  <c r="H9" i="1"/>
  <c r="V32" i="1"/>
  <c r="V467" i="1" s="1"/>
  <c r="E473" i="1"/>
  <c r="V112" i="1"/>
  <c r="V119" i="1"/>
  <c r="H473" i="1"/>
  <c r="V147" i="1"/>
  <c r="W138" i="1"/>
  <c r="W146" i="1" s="1"/>
  <c r="V153" i="1"/>
  <c r="W150" i="1"/>
  <c r="W152" i="1" s="1"/>
  <c r="I473" i="1"/>
  <c r="V185" i="1"/>
  <c r="W167" i="1"/>
  <c r="W184" i="1" s="1"/>
  <c r="V184" i="1"/>
  <c r="J473" i="1"/>
  <c r="V209" i="1"/>
  <c r="W193" i="1"/>
  <c r="W208" i="1" s="1"/>
  <c r="V208" i="1"/>
  <c r="V264" i="1"/>
  <c r="W262" i="1"/>
  <c r="W263" i="1" s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G473" i="1"/>
  <c r="K473" i="1"/>
  <c r="V81" i="1"/>
  <c r="V111" i="1"/>
  <c r="V301" i="1"/>
  <c r="V302" i="1"/>
  <c r="W300" i="1"/>
  <c r="W301" i="1" s="1"/>
  <c r="B473" i="1"/>
  <c r="V464" i="1"/>
  <c r="V465" i="1"/>
  <c r="W35" i="1"/>
  <c r="W37" i="1" s="1"/>
  <c r="W468" i="1" s="1"/>
  <c r="V60" i="1"/>
  <c r="V463" i="1" s="1"/>
  <c r="V80" i="1"/>
  <c r="F473" i="1"/>
  <c r="V126" i="1"/>
  <c r="V146" i="1"/>
  <c r="V165" i="1"/>
  <c r="W160" i="1"/>
  <c r="W164" i="1" s="1"/>
  <c r="V164" i="1"/>
  <c r="V190" i="1"/>
  <c r="V228" i="1"/>
  <c r="W235" i="1"/>
  <c r="V248" i="1"/>
  <c r="V258" i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<sst xmlns="http://schemas.openxmlformats.org/spreadsheetml/2006/main" count="1743" uniqueCount="684">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</sst>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5500</v>
      </c>
      <c r="V288" s="309">
        <f t="shared" ref="V288:V295" si="14">IFERROR(IF(U288="",0,CEILING((U288/$H288),1)*$H288),"")</f>
        <v>5505</v>
      </c>
      <c r="W288" s="37">
        <f>IFERROR(IF(V288=0,"",ROUNDUP(V288/H288,0)*0.02175),"")</f>
        <v>7.9822499999999996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6000</v>
      </c>
      <c r="V292" s="309">
        <f t="shared" si="14"/>
        <v>6000</v>
      </c>
      <c r="W292" s="37">
        <f>IFERROR(IF(V292=0,"",ROUNDUP(V292/H292,0)*0.02175),"")</f>
        <v>8.6999999999999993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766.66666666666674</v>
      </c>
      <c r="V296" s="310">
        <f>IFERROR(V288/H288,"0")+IFERROR(V289/H289,"0")+IFERROR(V290/H290,"0")+IFERROR(V291/H291,"0")+IFERROR(V292/H292,"0")+IFERROR(V293/H293,"0")+IFERROR(V294/H294,"0")+IFERROR(V295/H295,"0")</f>
        <v>767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16.68225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11500</v>
      </c>
      <c r="V297" s="310">
        <f>IFERROR(SUM(V288:V295),"0")</f>
        <v>11505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1800</v>
      </c>
      <c r="V387" s="309">
        <f t="shared" si="17"/>
        <v>1801.8000000000002</v>
      </c>
      <c r="W387" s="37">
        <f>IFERROR(IF(V387=0,"",ROUNDUP(V387/H387,0)*0.00753),"")</f>
        <v>3.2303700000000002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428.57142857142856</v>
      </c>
      <c r="V393" s="310">
        <f>IFERROR(V386/H386,"0")+IFERROR(V387/H387,"0")+IFERROR(V388/H388,"0")+IFERROR(V389/H389,"0")+IFERROR(V390/H390,"0")+IFERROR(V391/H391,"0")+IFERROR(V392/H392,"0")</f>
        <v>429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3.2303700000000002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1800</v>
      </c>
      <c r="V394" s="310">
        <f>IFERROR(SUM(V386:V392),"0")</f>
        <v>1801.8000000000002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13300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13306.8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13766.571428571428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13773.63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19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14241.571428571428</v>
      </c>
      <c r="V466" s="310">
        <f>GrossWeightTotalR+PalletQtyTotalR*25</f>
        <v>14248.63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1195.2380952380954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1196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19.91262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11505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1801.8000000000002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2023-08-24T10:52:17Z</dcterms:modified>
</cp:coreProperties>
</file>