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8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W460" i="1" s="1"/>
  <c r="M460" i="1"/>
  <c r="V459" i="1"/>
  <c r="W459" i="1" s="1"/>
  <c r="M459" i="1"/>
  <c r="W458" i="1"/>
  <c r="W461" i="1" s="1"/>
  <c r="V458" i="1"/>
  <c r="M458" i="1"/>
  <c r="V456" i="1"/>
  <c r="U456" i="1"/>
  <c r="U455" i="1"/>
  <c r="W454" i="1"/>
  <c r="V454" i="1"/>
  <c r="M454" i="1"/>
  <c r="V453" i="1"/>
  <c r="V455" i="1" s="1"/>
  <c r="M453" i="1"/>
  <c r="U451" i="1"/>
  <c r="U450" i="1"/>
  <c r="V449" i="1"/>
  <c r="W449" i="1" s="1"/>
  <c r="M449" i="1"/>
  <c r="V448" i="1"/>
  <c r="M448" i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W428" i="1"/>
  <c r="V428" i="1"/>
  <c r="M428" i="1"/>
  <c r="W427" i="1"/>
  <c r="V427" i="1"/>
  <c r="V433" i="1" s="1"/>
  <c r="M427" i="1"/>
  <c r="U425" i="1"/>
  <c r="U424" i="1"/>
  <c r="W423" i="1"/>
  <c r="V423" i="1"/>
  <c r="M423" i="1"/>
  <c r="V422" i="1"/>
  <c r="V424" i="1" s="1"/>
  <c r="M422" i="1"/>
  <c r="U420" i="1"/>
  <c r="U419" i="1"/>
  <c r="V418" i="1"/>
  <c r="W418" i="1" s="1"/>
  <c r="M418" i="1"/>
  <c r="V417" i="1"/>
  <c r="W417" i="1" s="1"/>
  <c r="M417" i="1"/>
  <c r="W416" i="1"/>
  <c r="V416" i="1"/>
  <c r="M416" i="1"/>
  <c r="W415" i="1"/>
  <c r="V415" i="1"/>
  <c r="M415" i="1"/>
  <c r="W414" i="1"/>
  <c r="V414" i="1"/>
  <c r="M414" i="1"/>
  <c r="V413" i="1"/>
  <c r="W413" i="1" s="1"/>
  <c r="M413" i="1"/>
  <c r="W412" i="1"/>
  <c r="V412" i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V395" i="1"/>
  <c r="W395" i="1" s="1"/>
  <c r="M395" i="1"/>
  <c r="W394" i="1"/>
  <c r="V394" i="1"/>
  <c r="M394" i="1"/>
  <c r="W393" i="1"/>
  <c r="V393" i="1"/>
  <c r="V392" i="1"/>
  <c r="W392" i="1" s="1"/>
  <c r="M392" i="1"/>
  <c r="W391" i="1"/>
  <c r="V391" i="1"/>
  <c r="M391" i="1"/>
  <c r="W390" i="1"/>
  <c r="V390" i="1"/>
  <c r="M390" i="1"/>
  <c r="V388" i="1"/>
  <c r="U388" i="1"/>
  <c r="U387" i="1"/>
  <c r="W386" i="1"/>
  <c r="V386" i="1"/>
  <c r="M386" i="1"/>
  <c r="V385" i="1"/>
  <c r="V387" i="1" s="1"/>
  <c r="M385" i="1"/>
  <c r="U382" i="1"/>
  <c r="U381" i="1"/>
  <c r="V380" i="1"/>
  <c r="U378" i="1"/>
  <c r="V377" i="1"/>
  <c r="U377" i="1"/>
  <c r="V376" i="1"/>
  <c r="W376" i="1" s="1"/>
  <c r="M376" i="1"/>
  <c r="W375" i="1"/>
  <c r="V375" i="1"/>
  <c r="M375" i="1"/>
  <c r="W374" i="1"/>
  <c r="W377" i="1" s="1"/>
  <c r="V374" i="1"/>
  <c r="V378" i="1" s="1"/>
  <c r="M374" i="1"/>
  <c r="V372" i="1"/>
  <c r="U372" i="1"/>
  <c r="U371" i="1"/>
  <c r="W370" i="1"/>
  <c r="W371" i="1" s="1"/>
  <c r="V370" i="1"/>
  <c r="V371" i="1" s="1"/>
  <c r="M370" i="1"/>
  <c r="U368" i="1"/>
  <c r="U367" i="1"/>
  <c r="W366" i="1"/>
  <c r="V366" i="1"/>
  <c r="M366" i="1"/>
  <c r="V365" i="1"/>
  <c r="W365" i="1" s="1"/>
  <c r="M365" i="1"/>
  <c r="V364" i="1"/>
  <c r="W364" i="1" s="1"/>
  <c r="M364" i="1"/>
  <c r="W363" i="1"/>
  <c r="V363" i="1"/>
  <c r="M363" i="1"/>
  <c r="U361" i="1"/>
  <c r="U360" i="1"/>
  <c r="W359" i="1"/>
  <c r="V359" i="1"/>
  <c r="V358" i="1"/>
  <c r="W358" i="1" s="1"/>
  <c r="M358" i="1"/>
  <c r="V357" i="1"/>
  <c r="W357" i="1" s="1"/>
  <c r="M357" i="1"/>
  <c r="W356" i="1"/>
  <c r="V356" i="1"/>
  <c r="M356" i="1"/>
  <c r="W355" i="1"/>
  <c r="V355" i="1"/>
  <c r="M355" i="1"/>
  <c r="V354" i="1"/>
  <c r="W354" i="1" s="1"/>
  <c r="M354" i="1"/>
  <c r="V353" i="1"/>
  <c r="W353" i="1" s="1"/>
  <c r="M353" i="1"/>
  <c r="W352" i="1"/>
  <c r="V352" i="1"/>
  <c r="M352" i="1"/>
  <c r="W351" i="1"/>
  <c r="V351" i="1"/>
  <c r="M351" i="1"/>
  <c r="V350" i="1"/>
  <c r="W350" i="1" s="1"/>
  <c r="M350" i="1"/>
  <c r="V349" i="1"/>
  <c r="W349" i="1" s="1"/>
  <c r="M349" i="1"/>
  <c r="W348" i="1"/>
  <c r="V348" i="1"/>
  <c r="M348" i="1"/>
  <c r="W347" i="1"/>
  <c r="V347" i="1"/>
  <c r="M347" i="1"/>
  <c r="V345" i="1"/>
  <c r="U345" i="1"/>
  <c r="U344" i="1"/>
  <c r="W343" i="1"/>
  <c r="V343" i="1"/>
  <c r="M343" i="1"/>
  <c r="V342" i="1"/>
  <c r="V344" i="1" s="1"/>
  <c r="M342" i="1"/>
  <c r="U338" i="1"/>
  <c r="U337" i="1"/>
  <c r="W336" i="1"/>
  <c r="W337" i="1" s="1"/>
  <c r="V336" i="1"/>
  <c r="M336" i="1"/>
  <c r="U334" i="1"/>
  <c r="U333" i="1"/>
  <c r="V332" i="1"/>
  <c r="W332" i="1" s="1"/>
  <c r="W333" i="1" s="1"/>
  <c r="M332" i="1"/>
  <c r="V331" i="1"/>
  <c r="W331" i="1" s="1"/>
  <c r="M331" i="1"/>
  <c r="W330" i="1"/>
  <c r="V330" i="1"/>
  <c r="M330" i="1"/>
  <c r="W329" i="1"/>
  <c r="V329" i="1"/>
  <c r="V333" i="1" s="1"/>
  <c r="M329" i="1"/>
  <c r="U327" i="1"/>
  <c r="U326" i="1"/>
  <c r="W325" i="1"/>
  <c r="V325" i="1"/>
  <c r="M325" i="1"/>
  <c r="V324" i="1"/>
  <c r="V326" i="1" s="1"/>
  <c r="M324" i="1"/>
  <c r="U322" i="1"/>
  <c r="U321" i="1"/>
  <c r="V320" i="1"/>
  <c r="W320" i="1" s="1"/>
  <c r="M320" i="1"/>
  <c r="V319" i="1"/>
  <c r="W319" i="1" s="1"/>
  <c r="M319" i="1"/>
  <c r="W318" i="1"/>
  <c r="V318" i="1"/>
  <c r="M318" i="1"/>
  <c r="W317" i="1"/>
  <c r="V317" i="1"/>
  <c r="M317" i="1"/>
  <c r="V314" i="1"/>
  <c r="U314" i="1"/>
  <c r="U313" i="1"/>
  <c r="W312" i="1"/>
  <c r="W313" i="1" s="1"/>
  <c r="V312" i="1"/>
  <c r="V313" i="1" s="1"/>
  <c r="M312" i="1"/>
  <c r="V310" i="1"/>
  <c r="U310" i="1"/>
  <c r="U309" i="1"/>
  <c r="W308" i="1"/>
  <c r="W309" i="1" s="1"/>
  <c r="V308" i="1"/>
  <c r="V309" i="1" s="1"/>
  <c r="M308" i="1"/>
  <c r="V306" i="1"/>
  <c r="U306" i="1"/>
  <c r="U305" i="1"/>
  <c r="W304" i="1"/>
  <c r="W305" i="1" s="1"/>
  <c r="V304" i="1"/>
  <c r="V305" i="1" s="1"/>
  <c r="M304" i="1"/>
  <c r="V302" i="1"/>
  <c r="U302" i="1"/>
  <c r="U301" i="1"/>
  <c r="W300" i="1"/>
  <c r="V300" i="1"/>
  <c r="M300" i="1"/>
  <c r="W299" i="1"/>
  <c r="W301" i="1" s="1"/>
  <c r="V299" i="1"/>
  <c r="V301" i="1" s="1"/>
  <c r="M299" i="1"/>
  <c r="U297" i="1"/>
  <c r="U296" i="1"/>
  <c r="V295" i="1"/>
  <c r="W295" i="1" s="1"/>
  <c r="M295" i="1"/>
  <c r="V294" i="1"/>
  <c r="W294" i="1" s="1"/>
  <c r="M294" i="1"/>
  <c r="W293" i="1"/>
  <c r="V293" i="1"/>
  <c r="V292" i="1"/>
  <c r="W292" i="1" s="1"/>
  <c r="M292" i="1"/>
  <c r="V291" i="1"/>
  <c r="W291" i="1" s="1"/>
  <c r="M291" i="1"/>
  <c r="W290" i="1"/>
  <c r="V290" i="1"/>
  <c r="M290" i="1"/>
  <c r="W289" i="1"/>
  <c r="V289" i="1"/>
  <c r="M289" i="1"/>
  <c r="W288" i="1"/>
  <c r="W296" i="1" s="1"/>
  <c r="V288" i="1"/>
  <c r="M288" i="1"/>
  <c r="U284" i="1"/>
  <c r="U283" i="1"/>
  <c r="V282" i="1"/>
  <c r="M282" i="1"/>
  <c r="U280" i="1"/>
  <c r="U279" i="1"/>
  <c r="W278" i="1"/>
  <c r="W279" i="1" s="1"/>
  <c r="V278" i="1"/>
  <c r="M278" i="1"/>
  <c r="U276" i="1"/>
  <c r="U275" i="1"/>
  <c r="V274" i="1"/>
  <c r="L473" i="1" s="1"/>
  <c r="M274" i="1"/>
  <c r="V273" i="1"/>
  <c r="M273" i="1"/>
  <c r="W272" i="1"/>
  <c r="V272" i="1"/>
  <c r="V276" i="1" s="1"/>
  <c r="M272" i="1"/>
  <c r="V270" i="1"/>
  <c r="U270" i="1"/>
  <c r="V269" i="1"/>
  <c r="U269" i="1"/>
  <c r="W268" i="1"/>
  <c r="V268" i="1"/>
  <c r="M268" i="1"/>
  <c r="W267" i="1"/>
  <c r="W269" i="1" s="1"/>
  <c r="V267" i="1"/>
  <c r="M267" i="1"/>
  <c r="V264" i="1"/>
  <c r="U264" i="1"/>
  <c r="U263" i="1"/>
  <c r="W262" i="1"/>
  <c r="V262" i="1"/>
  <c r="M262" i="1"/>
  <c r="V261" i="1"/>
  <c r="V263" i="1" s="1"/>
  <c r="M261" i="1"/>
  <c r="U259" i="1"/>
  <c r="U258" i="1"/>
  <c r="W257" i="1"/>
  <c r="V257" i="1"/>
  <c r="M257" i="1"/>
  <c r="V256" i="1"/>
  <c r="W256" i="1" s="1"/>
  <c r="M256" i="1"/>
  <c r="W255" i="1"/>
  <c r="V255" i="1"/>
  <c r="M255" i="1"/>
  <c r="W254" i="1"/>
  <c r="V254" i="1"/>
  <c r="M254" i="1"/>
  <c r="V253" i="1"/>
  <c r="W253" i="1" s="1"/>
  <c r="M253" i="1"/>
  <c r="V252" i="1"/>
  <c r="M252" i="1"/>
  <c r="W251" i="1"/>
  <c r="V251" i="1"/>
  <c r="M251" i="1"/>
  <c r="V248" i="1"/>
  <c r="U248" i="1"/>
  <c r="U247" i="1"/>
  <c r="W246" i="1"/>
  <c r="V246" i="1"/>
  <c r="M246" i="1"/>
  <c r="W245" i="1"/>
  <c r="V245" i="1"/>
  <c r="M245" i="1"/>
  <c r="V244" i="1"/>
  <c r="V247" i="1" s="1"/>
  <c r="M244" i="1"/>
  <c r="U242" i="1"/>
  <c r="U241" i="1"/>
  <c r="V240" i="1"/>
  <c r="W240" i="1" s="1"/>
  <c r="M240" i="1"/>
  <c r="V239" i="1"/>
  <c r="W239" i="1" s="1"/>
  <c r="W238" i="1"/>
  <c r="V238" i="1"/>
  <c r="U236" i="1"/>
  <c r="U235" i="1"/>
  <c r="W234" i="1"/>
  <c r="V234" i="1"/>
  <c r="M234" i="1"/>
  <c r="V233" i="1"/>
  <c r="W233" i="1" s="1"/>
  <c r="M233" i="1"/>
  <c r="W232" i="1"/>
  <c r="V232" i="1"/>
  <c r="M232" i="1"/>
  <c r="W231" i="1"/>
  <c r="W235" i="1" s="1"/>
  <c r="V231" i="1"/>
  <c r="M231" i="1"/>
  <c r="U229" i="1"/>
  <c r="U228" i="1"/>
  <c r="W227" i="1"/>
  <c r="V227" i="1"/>
  <c r="M227" i="1"/>
  <c r="W226" i="1"/>
  <c r="V226" i="1"/>
  <c r="M226" i="1"/>
  <c r="V225" i="1"/>
  <c r="W225" i="1" s="1"/>
  <c r="M225" i="1"/>
  <c r="W224" i="1"/>
  <c r="V224" i="1"/>
  <c r="M224" i="1"/>
  <c r="W223" i="1"/>
  <c r="V223" i="1"/>
  <c r="M223" i="1"/>
  <c r="W222" i="1"/>
  <c r="W228" i="1" s="1"/>
  <c r="V222" i="1"/>
  <c r="M222" i="1"/>
  <c r="U220" i="1"/>
  <c r="U219" i="1"/>
  <c r="V218" i="1"/>
  <c r="W218" i="1" s="1"/>
  <c r="W219" i="1" s="1"/>
  <c r="M218" i="1"/>
  <c r="V217" i="1"/>
  <c r="W217" i="1" s="1"/>
  <c r="M217" i="1"/>
  <c r="W216" i="1"/>
  <c r="V216" i="1"/>
  <c r="M216" i="1"/>
  <c r="W215" i="1"/>
  <c r="V215" i="1"/>
  <c r="V219" i="1" s="1"/>
  <c r="M215" i="1"/>
  <c r="V213" i="1"/>
  <c r="U213" i="1"/>
  <c r="U212" i="1"/>
  <c r="W211" i="1"/>
  <c r="W212" i="1" s="1"/>
  <c r="V211" i="1"/>
  <c r="V212" i="1" s="1"/>
  <c r="M211" i="1"/>
  <c r="U209" i="1"/>
  <c r="U208" i="1"/>
  <c r="W207" i="1"/>
  <c r="V207" i="1"/>
  <c r="M207" i="1"/>
  <c r="W206" i="1"/>
  <c r="V206" i="1"/>
  <c r="M206" i="1"/>
  <c r="V205" i="1"/>
  <c r="W205" i="1" s="1"/>
  <c r="M205" i="1"/>
  <c r="W204" i="1"/>
  <c r="V204" i="1"/>
  <c r="M204" i="1"/>
  <c r="W203" i="1"/>
  <c r="V203" i="1"/>
  <c r="M203" i="1"/>
  <c r="W202" i="1"/>
  <c r="V202" i="1"/>
  <c r="M202" i="1"/>
  <c r="V201" i="1"/>
  <c r="W201" i="1" s="1"/>
  <c r="M201" i="1"/>
  <c r="W200" i="1"/>
  <c r="V200" i="1"/>
  <c r="M200" i="1"/>
  <c r="W199" i="1"/>
  <c r="V199" i="1"/>
  <c r="M199" i="1"/>
  <c r="V198" i="1"/>
  <c r="W198" i="1" s="1"/>
  <c r="M198" i="1"/>
  <c r="V197" i="1"/>
  <c r="W197" i="1" s="1"/>
  <c r="M197" i="1"/>
  <c r="W196" i="1"/>
  <c r="V196" i="1"/>
  <c r="M196" i="1"/>
  <c r="W195" i="1"/>
  <c r="V195" i="1"/>
  <c r="M195" i="1"/>
  <c r="V194" i="1"/>
  <c r="W194" i="1" s="1"/>
  <c r="M194" i="1"/>
  <c r="V193" i="1"/>
  <c r="M193" i="1"/>
  <c r="U190" i="1"/>
  <c r="U189" i="1"/>
  <c r="V188" i="1"/>
  <c r="M188" i="1"/>
  <c r="W187" i="1"/>
  <c r="V187" i="1"/>
  <c r="M187" i="1"/>
  <c r="U185" i="1"/>
  <c r="U184" i="1"/>
  <c r="W183" i="1"/>
  <c r="V183" i="1"/>
  <c r="M183" i="1"/>
  <c r="W182" i="1"/>
  <c r="V182" i="1"/>
  <c r="M182" i="1"/>
  <c r="V181" i="1"/>
  <c r="W181" i="1" s="1"/>
  <c r="M181" i="1"/>
  <c r="V180" i="1"/>
  <c r="W180" i="1" s="1"/>
  <c r="M180" i="1"/>
  <c r="W179" i="1"/>
  <c r="V179" i="1"/>
  <c r="M179" i="1"/>
  <c r="W178" i="1"/>
  <c r="V178" i="1"/>
  <c r="M178" i="1"/>
  <c r="W177" i="1"/>
  <c r="V177" i="1"/>
  <c r="M177" i="1"/>
  <c r="V176" i="1"/>
  <c r="W176" i="1" s="1"/>
  <c r="M176" i="1"/>
  <c r="W175" i="1"/>
  <c r="V175" i="1"/>
  <c r="M175" i="1"/>
  <c r="W174" i="1"/>
  <c r="V174" i="1"/>
  <c r="M174" i="1"/>
  <c r="W173" i="1"/>
  <c r="V173" i="1"/>
  <c r="M173" i="1"/>
  <c r="V172" i="1"/>
  <c r="W172" i="1" s="1"/>
  <c r="M172" i="1"/>
  <c r="W171" i="1"/>
  <c r="V171" i="1"/>
  <c r="M171" i="1"/>
  <c r="W170" i="1"/>
  <c r="V170" i="1"/>
  <c r="M170" i="1"/>
  <c r="V169" i="1"/>
  <c r="V185" i="1" s="1"/>
  <c r="M169" i="1"/>
  <c r="V168" i="1"/>
  <c r="W168" i="1" s="1"/>
  <c r="M168" i="1"/>
  <c r="W167" i="1"/>
  <c r="V167" i="1"/>
  <c r="M167" i="1"/>
  <c r="U165" i="1"/>
  <c r="U164" i="1"/>
  <c r="W163" i="1"/>
  <c r="V163" i="1"/>
  <c r="M163" i="1"/>
  <c r="W162" i="1"/>
  <c r="V162" i="1"/>
  <c r="M162" i="1"/>
  <c r="W161" i="1"/>
  <c r="V161" i="1"/>
  <c r="M161" i="1"/>
  <c r="V160" i="1"/>
  <c r="W160" i="1" s="1"/>
  <c r="W164" i="1" s="1"/>
  <c r="M160" i="1"/>
  <c r="U158" i="1"/>
  <c r="V157" i="1"/>
  <c r="U157" i="1"/>
  <c r="V156" i="1"/>
  <c r="M156" i="1"/>
  <c r="W155" i="1"/>
  <c r="V155" i="1"/>
  <c r="U153" i="1"/>
  <c r="U152" i="1"/>
  <c r="W151" i="1"/>
  <c r="V151" i="1"/>
  <c r="M151" i="1"/>
  <c r="W150" i="1"/>
  <c r="W152" i="1" s="1"/>
  <c r="V150" i="1"/>
  <c r="V153" i="1" s="1"/>
  <c r="M150" i="1"/>
  <c r="U147" i="1"/>
  <c r="U146" i="1"/>
  <c r="V145" i="1"/>
  <c r="W145" i="1" s="1"/>
  <c r="M145" i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V139" i="1"/>
  <c r="W139" i="1" s="1"/>
  <c r="M139" i="1"/>
  <c r="W138" i="1"/>
  <c r="V138" i="1"/>
  <c r="M138" i="1"/>
  <c r="U135" i="1"/>
  <c r="U134" i="1"/>
  <c r="W133" i="1"/>
  <c r="V133" i="1"/>
  <c r="M133" i="1"/>
  <c r="W132" i="1"/>
  <c r="V132" i="1"/>
  <c r="M132" i="1"/>
  <c r="V131" i="1"/>
  <c r="G473" i="1" s="1"/>
  <c r="M131" i="1"/>
  <c r="U127" i="1"/>
  <c r="U126" i="1"/>
  <c r="V125" i="1"/>
  <c r="W125" i="1" s="1"/>
  <c r="M125" i="1"/>
  <c r="V124" i="1"/>
  <c r="W124" i="1" s="1"/>
  <c r="M124" i="1"/>
  <c r="W123" i="1"/>
  <c r="V123" i="1"/>
  <c r="M123" i="1"/>
  <c r="W122" i="1"/>
  <c r="V122" i="1"/>
  <c r="V127" i="1" s="1"/>
  <c r="M122" i="1"/>
  <c r="U119" i="1"/>
  <c r="U118" i="1"/>
  <c r="W117" i="1"/>
  <c r="V117" i="1"/>
  <c r="V116" i="1"/>
  <c r="W116" i="1" s="1"/>
  <c r="M116" i="1"/>
  <c r="W115" i="1"/>
  <c r="V115" i="1"/>
  <c r="M115" i="1"/>
  <c r="W114" i="1"/>
  <c r="W118" i="1" s="1"/>
  <c r="V114" i="1"/>
  <c r="V118" i="1" s="1"/>
  <c r="M114" i="1"/>
  <c r="U112" i="1"/>
  <c r="U111" i="1"/>
  <c r="W110" i="1"/>
  <c r="V110" i="1"/>
  <c r="M110" i="1"/>
  <c r="V109" i="1"/>
  <c r="W109" i="1" s="1"/>
  <c r="W108" i="1"/>
  <c r="V108" i="1"/>
  <c r="V107" i="1"/>
  <c r="W107" i="1" s="1"/>
  <c r="W106" i="1"/>
  <c r="V106" i="1"/>
  <c r="M106" i="1"/>
  <c r="W105" i="1"/>
  <c r="V105" i="1"/>
  <c r="M105" i="1"/>
  <c r="V104" i="1"/>
  <c r="W104" i="1" s="1"/>
  <c r="W111" i="1" s="1"/>
  <c r="U102" i="1"/>
  <c r="U101" i="1"/>
  <c r="V100" i="1"/>
  <c r="W100" i="1" s="1"/>
  <c r="M100" i="1"/>
  <c r="W99" i="1"/>
  <c r="V99" i="1"/>
  <c r="M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V101" i="1" s="1"/>
  <c r="M93" i="1"/>
  <c r="V92" i="1"/>
  <c r="V102" i="1" s="1"/>
  <c r="M92" i="1"/>
  <c r="U90" i="1"/>
  <c r="U89" i="1"/>
  <c r="V88" i="1"/>
  <c r="W88" i="1" s="1"/>
  <c r="M88" i="1"/>
  <c r="W87" i="1"/>
  <c r="V87" i="1"/>
  <c r="M87" i="1"/>
  <c r="W86" i="1"/>
  <c r="V86" i="1"/>
  <c r="V85" i="1"/>
  <c r="W85" i="1" s="1"/>
  <c r="M85" i="1"/>
  <c r="W84" i="1"/>
  <c r="V84" i="1"/>
  <c r="V83" i="1"/>
  <c r="V90" i="1" s="1"/>
  <c r="M83" i="1"/>
  <c r="U81" i="1"/>
  <c r="U80" i="1"/>
  <c r="V79" i="1"/>
  <c r="W79" i="1" s="1"/>
  <c r="M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E473" i="1" s="1"/>
  <c r="M63" i="1"/>
  <c r="U60" i="1"/>
  <c r="U59" i="1"/>
  <c r="V58" i="1"/>
  <c r="D473" i="1" s="1"/>
  <c r="W57" i="1"/>
  <c r="V57" i="1"/>
  <c r="M57" i="1"/>
  <c r="W56" i="1"/>
  <c r="V56" i="1"/>
  <c r="V59" i="1" s="1"/>
  <c r="M56" i="1"/>
  <c r="U53" i="1"/>
  <c r="U52" i="1"/>
  <c r="W51" i="1"/>
  <c r="V51" i="1"/>
  <c r="M51" i="1"/>
  <c r="V50" i="1"/>
  <c r="C473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463" i="1" s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V28" i="1"/>
  <c r="W28" i="1" s="1"/>
  <c r="M28" i="1"/>
  <c r="V27" i="1"/>
  <c r="V33" i="1" s="1"/>
  <c r="M27" i="1"/>
  <c r="W26" i="1"/>
  <c r="V26" i="1"/>
  <c r="M26" i="1"/>
  <c r="V24" i="1"/>
  <c r="U24" i="1"/>
  <c r="V23" i="1"/>
  <c r="U23" i="1"/>
  <c r="U467" i="1" s="1"/>
  <c r="W22" i="1"/>
  <c r="W23" i="1" s="1"/>
  <c r="V22" i="1"/>
  <c r="M22" i="1"/>
  <c r="H10" i="1"/>
  <c r="H9" i="1"/>
  <c r="A9" i="1"/>
  <c r="F10" i="1" s="1"/>
  <c r="D7" i="1"/>
  <c r="N6" i="1"/>
  <c r="M2" i="1"/>
  <c r="J9" i="1" l="1"/>
  <c r="W126" i="1"/>
  <c r="W146" i="1"/>
  <c r="W397" i="1"/>
  <c r="W241" i="1"/>
  <c r="W321" i="1"/>
  <c r="V135" i="1"/>
  <c r="V241" i="1"/>
  <c r="V381" i="1"/>
  <c r="V382" i="1"/>
  <c r="W44" i="1"/>
  <c r="W45" i="1" s="1"/>
  <c r="W131" i="1"/>
  <c r="W134" i="1" s="1"/>
  <c r="V229" i="1"/>
  <c r="K473" i="1"/>
  <c r="W40" i="1"/>
  <c r="W41" i="1" s="1"/>
  <c r="W50" i="1"/>
  <c r="W52" i="1" s="1"/>
  <c r="V53" i="1"/>
  <c r="W58" i="1"/>
  <c r="W59" i="1" s="1"/>
  <c r="W63" i="1"/>
  <c r="W80" i="1" s="1"/>
  <c r="W93" i="1"/>
  <c r="V112" i="1"/>
  <c r="V119" i="1"/>
  <c r="V134" i="1"/>
  <c r="W169" i="1"/>
  <c r="V190" i="1"/>
  <c r="W188" i="1"/>
  <c r="W189" i="1" s="1"/>
  <c r="V209" i="1"/>
  <c r="V283" i="1"/>
  <c r="V284" i="1"/>
  <c r="W324" i="1"/>
  <c r="W326" i="1" s="1"/>
  <c r="V367" i="1"/>
  <c r="W380" i="1"/>
  <c r="W381" i="1" s="1"/>
  <c r="W422" i="1"/>
  <c r="W424" i="1" s="1"/>
  <c r="A10" i="1"/>
  <c r="B473" i="1"/>
  <c r="V464" i="1"/>
  <c r="W27" i="1"/>
  <c r="W32" i="1" s="1"/>
  <c r="W468" i="1" s="1"/>
  <c r="W35" i="1"/>
  <c r="W37" i="1" s="1"/>
  <c r="V38" i="1"/>
  <c r="V463" i="1" s="1"/>
  <c r="V42" i="1"/>
  <c r="V46" i="1"/>
  <c r="V52" i="1"/>
  <c r="V60" i="1"/>
  <c r="V81" i="1"/>
  <c r="W92" i="1"/>
  <c r="W101" i="1" s="1"/>
  <c r="V111" i="1"/>
  <c r="V146" i="1"/>
  <c r="V147" i="1"/>
  <c r="V158" i="1"/>
  <c r="W156" i="1"/>
  <c r="W157" i="1" s="1"/>
  <c r="V184" i="1"/>
  <c r="V258" i="1"/>
  <c r="W252" i="1"/>
  <c r="W258" i="1" s="1"/>
  <c r="W261" i="1"/>
  <c r="W263" i="1" s="1"/>
  <c r="W274" i="1"/>
  <c r="W282" i="1"/>
  <c r="W283" i="1" s="1"/>
  <c r="N473" i="1"/>
  <c r="W342" i="1"/>
  <c r="W344" i="1" s="1"/>
  <c r="W367" i="1"/>
  <c r="V405" i="1"/>
  <c r="V406" i="1"/>
  <c r="W433" i="1"/>
  <c r="W438" i="1"/>
  <c r="R473" i="1"/>
  <c r="V445" i="1"/>
  <c r="V450" i="1"/>
  <c r="V451" i="1"/>
  <c r="W448" i="1"/>
  <c r="W450" i="1" s="1"/>
  <c r="V461" i="1"/>
  <c r="O473" i="1"/>
  <c r="V32" i="1"/>
  <c r="V467" i="1" s="1"/>
  <c r="V89" i="1"/>
  <c r="W184" i="1"/>
  <c r="V401" i="1"/>
  <c r="V402" i="1"/>
  <c r="V419" i="1"/>
  <c r="Q473" i="1"/>
  <c r="V420" i="1"/>
  <c r="W83" i="1"/>
  <c r="W89" i="1" s="1"/>
  <c r="V165" i="1"/>
  <c r="V360" i="1"/>
  <c r="V368" i="1"/>
  <c r="W400" i="1"/>
  <c r="W401" i="1" s="1"/>
  <c r="W410" i="1"/>
  <c r="W419" i="1" s="1"/>
  <c r="V465" i="1"/>
  <c r="F9" i="1"/>
  <c r="V80" i="1"/>
  <c r="F473" i="1"/>
  <c r="V126" i="1"/>
  <c r="I473" i="1"/>
  <c r="V152" i="1"/>
  <c r="V164" i="1"/>
  <c r="V189" i="1"/>
  <c r="J473" i="1"/>
  <c r="V208" i="1"/>
  <c r="W193" i="1"/>
  <c r="W208" i="1" s="1"/>
  <c r="V228" i="1"/>
  <c r="V235" i="1"/>
  <c r="W244" i="1"/>
  <c r="W247" i="1" s="1"/>
  <c r="V259" i="1"/>
  <c r="V275" i="1"/>
  <c r="W273" i="1"/>
  <c r="W275" i="1" s="1"/>
  <c r="V279" i="1"/>
  <c r="V280" i="1"/>
  <c r="V296" i="1"/>
  <c r="M473" i="1"/>
  <c r="V297" i="1"/>
  <c r="V327" i="1"/>
  <c r="V337" i="1"/>
  <c r="V338" i="1"/>
  <c r="W360" i="1"/>
  <c r="V361" i="1"/>
  <c r="W385" i="1"/>
  <c r="W387" i="1" s="1"/>
  <c r="V397" i="1"/>
  <c r="W404" i="1"/>
  <c r="W405" i="1" s="1"/>
  <c r="V425" i="1"/>
  <c r="V434" i="1"/>
  <c r="W453" i="1"/>
  <c r="W455" i="1" s="1"/>
  <c r="V462" i="1"/>
  <c r="U466" i="1"/>
  <c r="H473" i="1"/>
  <c r="P473" i="1"/>
  <c r="V220" i="1"/>
  <c r="V236" i="1"/>
  <c r="V242" i="1"/>
  <c r="V322" i="1"/>
  <c r="V334" i="1"/>
  <c r="V398" i="1"/>
  <c r="V321" i="1"/>
  <c r="W443" i="1"/>
  <c r="W445" i="1" s="1"/>
  <c r="V446" i="1"/>
  <c r="V466" i="1" l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<sst xmlns="http://schemas.openxmlformats.org/spreadsheetml/2006/main" count="1699" uniqueCount="652">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</sst>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/>
      <c r="I5" s="321"/>
      <c r="J5" s="321"/>
      <c r="K5" s="319"/>
      <c r="M5" s="25" t="s">
        <v>10</v>
      </c>
      <c r="N5" s="322">
        <v>45171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4" customFormat="1" ht="24" customHeight="1" x14ac:dyDescent="0.2">
      <c r="A6" s="315" t="s">
        <v>13</v>
      </c>
      <c r="B6" s="316"/>
      <c r="C6" s="317"/>
      <c r="D6" s="327" t="s">
        <v>614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Суббота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338" t="str">
        <f>IFERROR(VLOOKUP(DeliveryAddress,Table,3,0),1)</f>
        <v>4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4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0.45833333333333331</v>
      </c>
      <c r="O8" s="323"/>
      <c r="Q8" s="314"/>
      <c r="R8" s="325"/>
      <c r="S8" s="334"/>
      <c r="T8" s="335"/>
      <c r="Y8" s="52"/>
      <c r="Z8" s="52"/>
      <c r="AA8" s="52"/>
    </row>
    <row r="9" spans="1:28" s="304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4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0</v>
      </c>
      <c r="V52" s="308">
        <f>IFERROR(V50/H50,"0")+IFERROR(V51/H51,"0")</f>
        <v>0</v>
      </c>
      <c r="W52" s="308">
        <f>IFERROR(IF(W50="",0,W50),"0")+IFERROR(IF(W51="",0,W51),"0")</f>
        <v>0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0</v>
      </c>
      <c r="V53" s="308">
        <f>IFERROR(SUM(V50:V51),"0")</f>
        <v>0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0</v>
      </c>
      <c r="V59" s="308">
        <f>IFERROR(V56/H56,"0")+IFERROR(V57/H57,"0")+IFERROR(V58/H58,"0")</f>
        <v>0</v>
      </c>
      <c r="W59" s="308">
        <f>IFERROR(IF(W56="",0,W56),"0")+IFERROR(IF(W57="",0,W57),"0")+IFERROR(IF(W58="",0,W58),"0")</f>
        <v>0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0</v>
      </c>
      <c r="V60" s="308">
        <f>IFERROR(SUM(V56:V58),"0")</f>
        <v>0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0</v>
      </c>
      <c r="V81" s="308">
        <f>IFERROR(SUM(V63:V79),"0")</f>
        <v>0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0</v>
      </c>
      <c r="V104" s="307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0</v>
      </c>
      <c r="V111" s="308">
        <f>IFERROR(V104/H104,"0")+IFERROR(V105/H105,"0")+IFERROR(V106/H106,"0")+IFERROR(V107/H107,"0")+IFERROR(V108/H108,"0")+IFERROR(V109/H109,"0")+IFERROR(V110/H110,"0")</f>
        <v>0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0</v>
      </c>
      <c r="V112" s="308">
        <f>IFERROR(SUM(V104:V110),"0")</f>
        <v>0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0</v>
      </c>
      <c r="V122" s="307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0</v>
      </c>
      <c r="V126" s="308">
        <f>IFERROR(V122/H122,"0")+IFERROR(V123/H123,"0")+IFERROR(V124/H124,"0")+IFERROR(V125/H125,"0")</f>
        <v>0</v>
      </c>
      <c r="W126" s="308">
        <f>IFERROR(IF(W122="",0,W122),"0")+IFERROR(IF(W123="",0,W123),"0")+IFERROR(IF(W124="",0,W124),"0")+IFERROR(IF(W125="",0,W125),"0")</f>
        <v>0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0</v>
      </c>
      <c r="V127" s="308">
        <f>IFERROR(SUM(V122:V125),"0")</f>
        <v>0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0</v>
      </c>
      <c r="V146" s="308">
        <f>IFERROR(V138/H138,"0")+IFERROR(V139/H139,"0")+IFERROR(V140/H140,"0")+IFERROR(V141/H141,"0")+IFERROR(V142/H142,"0")+IFERROR(V143/H143,"0")+IFERROR(V144/H144,"0")+IFERROR(V145/H145,"0")</f>
        <v>0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0</v>
      </c>
      <c r="V147" s="308">
        <f>IFERROR(SUM(V138:V145),"0")</f>
        <v>0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IFERROR(IF(V173=0,"",ROUNDUP(V173/H173,0)*0.00753),"")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IFERROR(IF(V175=0,"",ROUNDUP(V175/H175,0)*0.00753),"")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0</v>
      </c>
      <c r="V185" s="308">
        <f>IFERROR(SUM(V167:V183),"0")</f>
        <v>0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0</v>
      </c>
      <c r="V219" s="308">
        <f>IFERROR(V215/H215,"0")+IFERROR(V216/H216,"0")+IFERROR(V217/H217,"0")+IFERROR(V218/H218,"0")</f>
        <v>0</v>
      </c>
      <c r="W219" s="308">
        <f>IFERROR(IF(W215="",0,W215),"0")+IFERROR(IF(W216="",0,W216),"0")+IFERROR(IF(W217="",0,W217),"0")+IFERROR(IF(W218="",0,W218),"0")</f>
        <v>0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0</v>
      </c>
      <c r="V220" s="308">
        <f>IFERROR(SUM(V215:V218),"0")</f>
        <v>0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0</v>
      </c>
      <c r="V235" s="308">
        <f>IFERROR(V231/H231,"0")+IFERROR(V232/H232,"0")+IFERROR(V233/H233,"0")+IFERROR(V234/H234,"0")</f>
        <v>0</v>
      </c>
      <c r="W235" s="308">
        <f>IFERROR(IF(W231="",0,W231),"0")+IFERROR(IF(W232="",0,W232),"0")+IFERROR(IF(W233="",0,W233),"0")+IFERROR(IF(W234="",0,W234),"0")</f>
        <v>0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0</v>
      </c>
      <c r="V236" s="308">
        <f>IFERROR(SUM(V231:V234),"0")</f>
        <v>0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0</v>
      </c>
      <c r="V269" s="308">
        <f>IFERROR(V267/H267,"0")+IFERROR(V268/H268,"0")</f>
        <v>0</v>
      </c>
      <c r="W269" s="308">
        <f>IFERROR(IF(W267="",0,W267),"0")+IFERROR(IF(W268="",0,W268),"0")</f>
        <v>0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0</v>
      </c>
      <c r="V270" s="308">
        <f>IFERROR(SUM(V267:V268),"0")</f>
        <v>0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0</v>
      </c>
      <c r="V273" s="307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0</v>
      </c>
      <c r="V274" s="307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0</v>
      </c>
      <c r="V275" s="308">
        <f>IFERROR(V272/H272,"0")+IFERROR(V273/H273,"0")+IFERROR(V274/H274,"0")</f>
        <v>0</v>
      </c>
      <c r="W275" s="308">
        <f>IFERROR(IF(W272="",0,W272),"0")+IFERROR(IF(W273="",0,W273),"0")+IFERROR(IF(W274="",0,W274),"0")</f>
        <v>0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0</v>
      </c>
      <c r="V276" s="308">
        <f>IFERROR(SUM(V272:V274),"0")</f>
        <v>0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0</v>
      </c>
      <c r="V288" s="307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5350</v>
      </c>
      <c r="V290" s="307">
        <f t="shared" si="14"/>
        <v>5355</v>
      </c>
      <c r="W290" s="37">
        <f>IFERROR(IF(V290=0,"",ROUNDUP(V290/H290,0)*0.02175),"")</f>
        <v>7.7647499999999994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356.66666666666669</v>
      </c>
      <c r="V296" s="308">
        <f>IFERROR(V288/H288,"0")+IFERROR(V289/H289,"0")+IFERROR(V290/H290,"0")+IFERROR(V291/H291,"0")+IFERROR(V292/H292,"0")+IFERROR(V293/H293,"0")+IFERROR(V294/H294,"0")+IFERROR(V295/H295,"0")</f>
        <v>357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7.7647499999999994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5350</v>
      </c>
      <c r="V297" s="308">
        <f>IFERROR(SUM(V288:V295),"0")</f>
        <v>5355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1450</v>
      </c>
      <c r="V299" s="307">
        <f>IFERROR(IF(U299="",0,CEILING((U299/$H299),1)*$H299),"")</f>
        <v>1455</v>
      </c>
      <c r="W299" s="37">
        <f>IFERROR(IF(V299=0,"",ROUNDUP(V299/H299,0)*0.02175),"")</f>
        <v>2.10975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96.666666666666671</v>
      </c>
      <c r="V301" s="308">
        <f>IFERROR(V299/H299,"0")+IFERROR(V300/H300,"0")</f>
        <v>97</v>
      </c>
      <c r="W301" s="308">
        <f>IFERROR(IF(W299="",0,W299),"0")+IFERROR(IF(W300="",0,W300),"0")</f>
        <v>2.10975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1450</v>
      </c>
      <c r="V302" s="308">
        <f>IFERROR(SUM(V299:V300),"0")</f>
        <v>1455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0</v>
      </c>
      <c r="V313" s="308">
        <f>IFERROR(V312/H312,"0")</f>
        <v>0</v>
      </c>
      <c r="W313" s="308">
        <f>IFERROR(IF(W312="",0,W312),"0")</f>
        <v>0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0</v>
      </c>
      <c r="V314" s="308">
        <f>IFERROR(SUM(V312:V312),"0")</f>
        <v>0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4900</v>
      </c>
      <c r="V329" s="307">
        <f>IFERROR(IF(U329="",0,CEILING((U329/$H329),1)*$H329),"")</f>
        <v>4906.2</v>
      </c>
      <c r="W329" s="37">
        <f>IFERROR(IF(V329=0,"",ROUNDUP(V329/H329,0)*0.02175),"")</f>
        <v>13.68075</v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628.20512820512818</v>
      </c>
      <c r="V333" s="308">
        <f>IFERROR(V329/H329,"0")+IFERROR(V330/H330,"0")+IFERROR(V331/H331,"0")+IFERROR(V332/H332,"0")</f>
        <v>629</v>
      </c>
      <c r="W333" s="308">
        <f>IFERROR(IF(W329="",0,W329),"0")+IFERROR(IF(W330="",0,W330),"0")+IFERROR(IF(W331="",0,W331),"0")+IFERROR(IF(W332="",0,W332),"0")</f>
        <v>13.68075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4900</v>
      </c>
      <c r="V334" s="308">
        <f>IFERROR(SUM(V329:V332),"0")</f>
        <v>4906.2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0</v>
      </c>
      <c r="V361" s="308">
        <f>IFERROR(SUM(V347:V359),"0")</f>
        <v>0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0</v>
      </c>
      <c r="V397" s="308">
        <f>IFERROR(V390/H390,"0")+IFERROR(V391/H391,"0")+IFERROR(V392/H392,"0")+IFERROR(V393/H393,"0")+IFERROR(V394/H394,"0")+IFERROR(V395/H395,"0")+IFERROR(V396/H396,"0")</f>
        <v>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0</v>
      </c>
      <c r="V398" s="308">
        <f>IFERROR(SUM(V390:V396),"0")</f>
        <v>0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0</v>
      </c>
      <c r="V410" s="307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4300</v>
      </c>
      <c r="V411" s="307">
        <f t="shared" si="18"/>
        <v>4303.2</v>
      </c>
      <c r="W411" s="37">
        <f>IFERROR(IF(V411=0,"",ROUNDUP(V411/H411,0)*0.01196),"")</f>
        <v>9.7474000000000007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1000</v>
      </c>
      <c r="V412" s="307">
        <f t="shared" si="18"/>
        <v>1003.2</v>
      </c>
      <c r="W412" s="37">
        <f>IFERROR(IF(V412=0,"",ROUNDUP(V412/H412,0)*0.01196),"")</f>
        <v>2.2724000000000002</v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1003.7878787878788</v>
      </c>
      <c r="V419" s="308">
        <f>IFERROR(V410/H410,"0")+IFERROR(V411/H411,"0")+IFERROR(V412/H412,"0")+IFERROR(V413/H413,"0")+IFERROR(V414/H414,"0")+IFERROR(V415/H415,"0")+IFERROR(V416/H416,"0")+IFERROR(V417/H417,"0")+IFERROR(V418/H418,"0")</f>
        <v>1004.9999999999999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12.0198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5300</v>
      </c>
      <c r="V420" s="308">
        <f>IFERROR(SUM(V410:V418),"0")</f>
        <v>5306.4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650</v>
      </c>
      <c r="V422" s="307">
        <f>IFERROR(IF(U422="",0,CEILING((U422/$H422),1)*$H422),"")</f>
        <v>654.72</v>
      </c>
      <c r="W422" s="37">
        <f>IFERROR(IF(V422=0,"",ROUNDUP(V422/H422,0)*0.01196),"")</f>
        <v>1.4830399999999999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123.10606060606059</v>
      </c>
      <c r="V424" s="308">
        <f>IFERROR(V422/H422,"0")+IFERROR(V423/H423,"0")</f>
        <v>124</v>
      </c>
      <c r="W424" s="308">
        <f>IFERROR(IF(W422="",0,W422),"0")+IFERROR(IF(W423="",0,W423),"0")</f>
        <v>1.4830399999999999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650</v>
      </c>
      <c r="V425" s="308">
        <f>IFERROR(SUM(V422:V423),"0")</f>
        <v>654.72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0</v>
      </c>
      <c r="V427" s="307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0</v>
      </c>
      <c r="V428" s="307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0</v>
      </c>
      <c r="V429" s="307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0</v>
      </c>
      <c r="V433" s="308">
        <f>IFERROR(V427/H427,"0")+IFERROR(V428/H428,"0")+IFERROR(V429/H429,"0")+IFERROR(V430/H430,"0")+IFERROR(V431/H431,"0")+IFERROR(V432/H432,"0")</f>
        <v>0</v>
      </c>
      <c r="W433" s="308">
        <f>IFERROR(IF(W427="",0,W427),"0")+IFERROR(IF(W428="",0,W428),"0")+IFERROR(IF(W429="",0,W429),"0")+IFERROR(IF(W430="",0,W430),"0")+IFERROR(IF(W431="",0,W431),"0")+IFERROR(IF(W432="",0,W432),"0")</f>
        <v>0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0</v>
      </c>
      <c r="V434" s="308">
        <f>IFERROR(SUM(V427:V432),"0")</f>
        <v>0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0</v>
      </c>
      <c r="V458" s="307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0</v>
      </c>
      <c r="V461" s="308">
        <f>IFERROR(V458/H458,"0")+IFERROR(V459/H459,"0")+IFERROR(V460/H460,"0")</f>
        <v>0</v>
      </c>
      <c r="W461" s="308">
        <f>IFERROR(IF(W458="",0,W458),"0")+IFERROR(IF(W459="",0,W459),"0")+IFERROR(IF(W460="",0,W460),"0")</f>
        <v>0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0</v>
      </c>
      <c r="V462" s="308">
        <f>IFERROR(SUM(V458:V460),"0")</f>
        <v>0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17650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17677.32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18627.58951048951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18656.435999999998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32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32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19427.58951048951</v>
      </c>
      <c r="V466" s="308">
        <f>GrossWeightTotalR+PalletQtyTotalR*25</f>
        <v>19456.435999999998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2208.4324009324005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2212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37.058090000000007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6810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4906.2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5961.12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2023-08-30T10:46:50Z</dcterms:modified>
</cp:coreProperties>
</file>