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100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J473" i="2" l="1"/>
  <c r="G473" i="2"/>
  <c r="V465" i="2"/>
  <c r="U465" i="2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V455" i="2"/>
  <c r="U455" i="2"/>
  <c r="W454" i="2"/>
  <c r="W455" i="2" s="1"/>
  <c r="V454" i="2"/>
  <c r="M454" i="2"/>
  <c r="W453" i="2"/>
  <c r="V453" i="2"/>
  <c r="V456" i="2" s="1"/>
  <c r="M453" i="2"/>
  <c r="U451" i="2"/>
  <c r="U450" i="2"/>
  <c r="V449" i="2"/>
  <c r="W449" i="2" s="1"/>
  <c r="M449" i="2"/>
  <c r="W448" i="2"/>
  <c r="W450" i="2" s="1"/>
  <c r="V448" i="2"/>
  <c r="V451" i="2" s="1"/>
  <c r="M448" i="2"/>
  <c r="U446" i="2"/>
  <c r="U445" i="2"/>
  <c r="V444" i="2"/>
  <c r="W444" i="2" s="1"/>
  <c r="M444" i="2"/>
  <c r="W443" i="2"/>
  <c r="W445" i="2" s="1"/>
  <c r="V443" i="2"/>
  <c r="R473" i="2" s="1"/>
  <c r="M443" i="2"/>
  <c r="U439" i="2"/>
  <c r="U438" i="2"/>
  <c r="V437" i="2"/>
  <c r="W437" i="2" s="1"/>
  <c r="M437" i="2"/>
  <c r="W436" i="2"/>
  <c r="W438" i="2" s="1"/>
  <c r="V436" i="2"/>
  <c r="V439" i="2" s="1"/>
  <c r="M436" i="2"/>
  <c r="U434" i="2"/>
  <c r="U433" i="2"/>
  <c r="V432" i="2"/>
  <c r="W432" i="2" s="1"/>
  <c r="V431" i="2"/>
  <c r="W431" i="2" s="1"/>
  <c r="W430" i="2"/>
  <c r="V430" i="2"/>
  <c r="W429" i="2"/>
  <c r="V429" i="2"/>
  <c r="M429" i="2"/>
  <c r="W428" i="2"/>
  <c r="V428" i="2"/>
  <c r="M428" i="2"/>
  <c r="V427" i="2"/>
  <c r="V434" i="2" s="1"/>
  <c r="M427" i="2"/>
  <c r="V425" i="2"/>
  <c r="U425" i="2"/>
  <c r="U424" i="2"/>
  <c r="V423" i="2"/>
  <c r="V424" i="2" s="1"/>
  <c r="M423" i="2"/>
  <c r="W422" i="2"/>
  <c r="V422" i="2"/>
  <c r="M422" i="2"/>
  <c r="U420" i="2"/>
  <c r="U419" i="2"/>
  <c r="W418" i="2"/>
  <c r="V418" i="2"/>
  <c r="M418" i="2"/>
  <c r="V417" i="2"/>
  <c r="W417" i="2" s="1"/>
  <c r="M417" i="2"/>
  <c r="V416" i="2"/>
  <c r="W416" i="2" s="1"/>
  <c r="M416" i="2"/>
  <c r="W415" i="2"/>
  <c r="V415" i="2"/>
  <c r="M415" i="2"/>
  <c r="W414" i="2"/>
  <c r="V414" i="2"/>
  <c r="M414" i="2"/>
  <c r="V413" i="2"/>
  <c r="W413" i="2" s="1"/>
  <c r="M413" i="2"/>
  <c r="V412" i="2"/>
  <c r="V420" i="2" s="1"/>
  <c r="M412" i="2"/>
  <c r="W411" i="2"/>
  <c r="V411" i="2"/>
  <c r="V419" i="2" s="1"/>
  <c r="M411" i="2"/>
  <c r="W410" i="2"/>
  <c r="V410" i="2"/>
  <c r="Q473" i="2" s="1"/>
  <c r="M410" i="2"/>
  <c r="U406" i="2"/>
  <c r="U405" i="2"/>
  <c r="V404" i="2"/>
  <c r="W404" i="2" s="1"/>
  <c r="W405" i="2" s="1"/>
  <c r="M404" i="2"/>
  <c r="V402" i="2"/>
  <c r="U402" i="2"/>
  <c r="V401" i="2"/>
  <c r="U401" i="2"/>
  <c r="V400" i="2"/>
  <c r="W400" i="2" s="1"/>
  <c r="W401" i="2" s="1"/>
  <c r="M400" i="2"/>
  <c r="U398" i="2"/>
  <c r="U397" i="2"/>
  <c r="W396" i="2"/>
  <c r="V396" i="2"/>
  <c r="M396" i="2"/>
  <c r="V395" i="2"/>
  <c r="W395" i="2" s="1"/>
  <c r="M395" i="2"/>
  <c r="V394" i="2"/>
  <c r="W394" i="2" s="1"/>
  <c r="M394" i="2"/>
  <c r="W393" i="2"/>
  <c r="V393" i="2"/>
  <c r="V397" i="2" s="1"/>
  <c r="W392" i="2"/>
  <c r="V392" i="2"/>
  <c r="M392" i="2"/>
  <c r="W391" i="2"/>
  <c r="V391" i="2"/>
  <c r="M391" i="2"/>
  <c r="V390" i="2"/>
  <c r="W390" i="2" s="1"/>
  <c r="W397" i="2" s="1"/>
  <c r="M390" i="2"/>
  <c r="V388" i="2"/>
  <c r="U388" i="2"/>
  <c r="U387" i="2"/>
  <c r="V386" i="2"/>
  <c r="V387" i="2" s="1"/>
  <c r="M386" i="2"/>
  <c r="V385" i="2"/>
  <c r="P473" i="2" s="1"/>
  <c r="M385" i="2"/>
  <c r="V382" i="2"/>
  <c r="U382" i="2"/>
  <c r="W381" i="2"/>
  <c r="V381" i="2"/>
  <c r="U381" i="2"/>
  <c r="W380" i="2"/>
  <c r="V380" i="2"/>
  <c r="U378" i="2"/>
  <c r="U377" i="2"/>
  <c r="V376" i="2"/>
  <c r="W376" i="2" s="1"/>
  <c r="M376" i="2"/>
  <c r="W375" i="2"/>
  <c r="V375" i="2"/>
  <c r="M375" i="2"/>
  <c r="V374" i="2"/>
  <c r="W374" i="2" s="1"/>
  <c r="W377" i="2" s="1"/>
  <c r="M374" i="2"/>
  <c r="U372" i="2"/>
  <c r="V371" i="2"/>
  <c r="U371" i="2"/>
  <c r="W370" i="2"/>
  <c r="W371" i="2" s="1"/>
  <c r="V370" i="2"/>
  <c r="V372" i="2" s="1"/>
  <c r="M370" i="2"/>
  <c r="U368" i="2"/>
  <c r="U367" i="2"/>
  <c r="V366" i="2"/>
  <c r="W366" i="2" s="1"/>
  <c r="M366" i="2"/>
  <c r="V365" i="2"/>
  <c r="W365" i="2" s="1"/>
  <c r="M365" i="2"/>
  <c r="W364" i="2"/>
  <c r="V364" i="2"/>
  <c r="V368" i="2" s="1"/>
  <c r="M364" i="2"/>
  <c r="W363" i="2"/>
  <c r="V363" i="2"/>
  <c r="V367" i="2" s="1"/>
  <c r="M363" i="2"/>
  <c r="U361" i="2"/>
  <c r="V360" i="2"/>
  <c r="U360" i="2"/>
  <c r="W359" i="2"/>
  <c r="V359" i="2"/>
  <c r="W358" i="2"/>
  <c r="V358" i="2"/>
  <c r="M358" i="2"/>
  <c r="V357" i="2"/>
  <c r="W357" i="2" s="1"/>
  <c r="M357" i="2"/>
  <c r="V356" i="2"/>
  <c r="W356" i="2" s="1"/>
  <c r="M356" i="2"/>
  <c r="W355" i="2"/>
  <c r="V355" i="2"/>
  <c r="M355" i="2"/>
  <c r="W354" i="2"/>
  <c r="V354" i="2"/>
  <c r="M354" i="2"/>
  <c r="V353" i="2"/>
  <c r="W353" i="2" s="1"/>
  <c r="M353" i="2"/>
  <c r="V352" i="2"/>
  <c r="W352" i="2" s="1"/>
  <c r="M352" i="2"/>
  <c r="W351" i="2"/>
  <c r="V351" i="2"/>
  <c r="M351" i="2"/>
  <c r="W350" i="2"/>
  <c r="V350" i="2"/>
  <c r="M350" i="2"/>
  <c r="V349" i="2"/>
  <c r="W349" i="2" s="1"/>
  <c r="M349" i="2"/>
  <c r="V348" i="2"/>
  <c r="W348" i="2" s="1"/>
  <c r="M348" i="2"/>
  <c r="W347" i="2"/>
  <c r="V347" i="2"/>
  <c r="V361" i="2" s="1"/>
  <c r="M347" i="2"/>
  <c r="U345" i="2"/>
  <c r="U344" i="2"/>
  <c r="V343" i="2"/>
  <c r="W343" i="2" s="1"/>
  <c r="M343" i="2"/>
  <c r="V342" i="2"/>
  <c r="V345" i="2" s="1"/>
  <c r="M342" i="2"/>
  <c r="V338" i="2"/>
  <c r="U338" i="2"/>
  <c r="V337" i="2"/>
  <c r="U337" i="2"/>
  <c r="W336" i="2"/>
  <c r="W337" i="2" s="1"/>
  <c r="V336" i="2"/>
  <c r="M336" i="2"/>
  <c r="V334" i="2"/>
  <c r="U334" i="2"/>
  <c r="U333" i="2"/>
  <c r="W332" i="2"/>
  <c r="V332" i="2"/>
  <c r="M332" i="2"/>
  <c r="V331" i="2"/>
  <c r="W331" i="2" s="1"/>
  <c r="M331" i="2"/>
  <c r="V330" i="2"/>
  <c r="W330" i="2" s="1"/>
  <c r="M330" i="2"/>
  <c r="W329" i="2"/>
  <c r="V329" i="2"/>
  <c r="V333" i="2" s="1"/>
  <c r="M329" i="2"/>
  <c r="U327" i="2"/>
  <c r="U326" i="2"/>
  <c r="V325" i="2"/>
  <c r="W325" i="2" s="1"/>
  <c r="M325" i="2"/>
  <c r="V324" i="2"/>
  <c r="V327" i="2" s="1"/>
  <c r="M324" i="2"/>
  <c r="U322" i="2"/>
  <c r="U321" i="2"/>
  <c r="W320" i="2"/>
  <c r="V320" i="2"/>
  <c r="M320" i="2"/>
  <c r="V319" i="2"/>
  <c r="W319" i="2" s="1"/>
  <c r="M319" i="2"/>
  <c r="W318" i="2"/>
  <c r="V318" i="2"/>
  <c r="V322" i="2" s="1"/>
  <c r="M318" i="2"/>
  <c r="V317" i="2"/>
  <c r="W317" i="2" s="1"/>
  <c r="W321" i="2" s="1"/>
  <c r="M317" i="2"/>
  <c r="U314" i="2"/>
  <c r="V313" i="2"/>
  <c r="U313" i="2"/>
  <c r="W312" i="2"/>
  <c r="W313" i="2" s="1"/>
  <c r="V312" i="2"/>
  <c r="V314" i="2" s="1"/>
  <c r="M312" i="2"/>
  <c r="U310" i="2"/>
  <c r="U309" i="2"/>
  <c r="V308" i="2"/>
  <c r="V310" i="2" s="1"/>
  <c r="M308" i="2"/>
  <c r="V306" i="2"/>
  <c r="U306" i="2"/>
  <c r="V305" i="2"/>
  <c r="U305" i="2"/>
  <c r="V304" i="2"/>
  <c r="W304" i="2" s="1"/>
  <c r="W305" i="2" s="1"/>
  <c r="M304" i="2"/>
  <c r="U302" i="2"/>
  <c r="V301" i="2"/>
  <c r="U301" i="2"/>
  <c r="W300" i="2"/>
  <c r="W301" i="2" s="1"/>
  <c r="V300" i="2"/>
  <c r="V302" i="2" s="1"/>
  <c r="M300" i="2"/>
  <c r="W299" i="2"/>
  <c r="V299" i="2"/>
  <c r="M299" i="2"/>
  <c r="U297" i="2"/>
  <c r="U296" i="2"/>
  <c r="V295" i="2"/>
  <c r="W295" i="2" s="1"/>
  <c r="M295" i="2"/>
  <c r="W294" i="2"/>
  <c r="V294" i="2"/>
  <c r="M294" i="2"/>
  <c r="W293" i="2"/>
  <c r="V293" i="2"/>
  <c r="W292" i="2"/>
  <c r="V292" i="2"/>
  <c r="M292" i="2"/>
  <c r="V291" i="2"/>
  <c r="M291" i="2"/>
  <c r="V290" i="2"/>
  <c r="W290" i="2" s="1"/>
  <c r="M290" i="2"/>
  <c r="V289" i="2"/>
  <c r="W289" i="2" s="1"/>
  <c r="M289" i="2"/>
  <c r="W288" i="2"/>
  <c r="V288" i="2"/>
  <c r="M288" i="2"/>
  <c r="V284" i="2"/>
  <c r="U284" i="2"/>
  <c r="W283" i="2"/>
  <c r="V283" i="2"/>
  <c r="U283" i="2"/>
  <c r="W282" i="2"/>
  <c r="V282" i="2"/>
  <c r="M282" i="2"/>
  <c r="U280" i="2"/>
  <c r="U279" i="2"/>
  <c r="V278" i="2"/>
  <c r="W278" i="2" s="1"/>
  <c r="W279" i="2" s="1"/>
  <c r="M278" i="2"/>
  <c r="U276" i="2"/>
  <c r="U275" i="2"/>
  <c r="W274" i="2"/>
  <c r="V274" i="2"/>
  <c r="M274" i="2"/>
  <c r="V273" i="2"/>
  <c r="W273" i="2" s="1"/>
  <c r="M273" i="2"/>
  <c r="W272" i="2"/>
  <c r="W275" i="2" s="1"/>
  <c r="V272" i="2"/>
  <c r="V276" i="2" s="1"/>
  <c r="M272" i="2"/>
  <c r="U270" i="2"/>
  <c r="U269" i="2"/>
  <c r="V268" i="2"/>
  <c r="W268" i="2" s="1"/>
  <c r="M268" i="2"/>
  <c r="W267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V254" i="2"/>
  <c r="W254" i="2" s="1"/>
  <c r="M254" i="2"/>
  <c r="W253" i="2"/>
  <c r="V253" i="2"/>
  <c r="M253" i="2"/>
  <c r="V252" i="2"/>
  <c r="W252" i="2" s="1"/>
  <c r="M252" i="2"/>
  <c r="W251" i="2"/>
  <c r="V251" i="2"/>
  <c r="V259" i="2" s="1"/>
  <c r="M251" i="2"/>
  <c r="U248" i="2"/>
  <c r="U247" i="2"/>
  <c r="V246" i="2"/>
  <c r="W246" i="2" s="1"/>
  <c r="M246" i="2"/>
  <c r="W245" i="2"/>
  <c r="V245" i="2"/>
  <c r="V247" i="2" s="1"/>
  <c r="M245" i="2"/>
  <c r="W244" i="2"/>
  <c r="V244" i="2"/>
  <c r="V248" i="2" s="1"/>
  <c r="M244" i="2"/>
  <c r="U242" i="2"/>
  <c r="U241" i="2"/>
  <c r="V240" i="2"/>
  <c r="V241" i="2" s="1"/>
  <c r="M240" i="2"/>
  <c r="W239" i="2"/>
  <c r="V239" i="2"/>
  <c r="V238" i="2"/>
  <c r="W238" i="2" s="1"/>
  <c r="U236" i="2"/>
  <c r="U235" i="2"/>
  <c r="V234" i="2"/>
  <c r="W234" i="2" s="1"/>
  <c r="M234" i="2"/>
  <c r="W233" i="2"/>
  <c r="V233" i="2"/>
  <c r="M233" i="2"/>
  <c r="W232" i="2"/>
  <c r="V232" i="2"/>
  <c r="M232" i="2"/>
  <c r="V231" i="2"/>
  <c r="V235" i="2" s="1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W224" i="2"/>
  <c r="V224" i="2"/>
  <c r="V228" i="2" s="1"/>
  <c r="M224" i="2"/>
  <c r="V223" i="2"/>
  <c r="W223" i="2" s="1"/>
  <c r="W228" i="2" s="1"/>
  <c r="M223" i="2"/>
  <c r="W222" i="2"/>
  <c r="V222" i="2"/>
  <c r="M222" i="2"/>
  <c r="U220" i="2"/>
  <c r="U219" i="2"/>
  <c r="W218" i="2"/>
  <c r="V218" i="2"/>
  <c r="M218" i="2"/>
  <c r="V217" i="2"/>
  <c r="W217" i="2" s="1"/>
  <c r="M217" i="2"/>
  <c r="V216" i="2"/>
  <c r="V220" i="2" s="1"/>
  <c r="M216" i="2"/>
  <c r="W215" i="2"/>
  <c r="V215" i="2"/>
  <c r="V219" i="2" s="1"/>
  <c r="M215" i="2"/>
  <c r="U213" i="2"/>
  <c r="U212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W204" i="2"/>
  <c r="V204" i="2"/>
  <c r="M204" i="2"/>
  <c r="V203" i="2"/>
  <c r="W203" i="2" s="1"/>
  <c r="M203" i="2"/>
  <c r="W202" i="2"/>
  <c r="V202" i="2"/>
  <c r="M202" i="2"/>
  <c r="V201" i="2"/>
  <c r="W201" i="2" s="1"/>
  <c r="M201" i="2"/>
  <c r="W200" i="2"/>
  <c r="V200" i="2"/>
  <c r="M200" i="2"/>
  <c r="V199" i="2"/>
  <c r="W199" i="2" s="1"/>
  <c r="M199" i="2"/>
  <c r="W198" i="2"/>
  <c r="V198" i="2"/>
  <c r="M198" i="2"/>
  <c r="V197" i="2"/>
  <c r="W197" i="2" s="1"/>
  <c r="M197" i="2"/>
  <c r="W196" i="2"/>
  <c r="V196" i="2"/>
  <c r="M196" i="2"/>
  <c r="V195" i="2"/>
  <c r="W195" i="2" s="1"/>
  <c r="M195" i="2"/>
  <c r="W194" i="2"/>
  <c r="V194" i="2"/>
  <c r="M194" i="2"/>
  <c r="V193" i="2"/>
  <c r="V208" i="2" s="1"/>
  <c r="M193" i="2"/>
  <c r="U190" i="2"/>
  <c r="U189" i="2"/>
  <c r="V188" i="2"/>
  <c r="W188" i="2" s="1"/>
  <c r="M188" i="2"/>
  <c r="V187" i="2"/>
  <c r="V190" i="2" s="1"/>
  <c r="M187" i="2"/>
  <c r="U185" i="2"/>
  <c r="U184" i="2"/>
  <c r="W183" i="2"/>
  <c r="V183" i="2"/>
  <c r="M183" i="2"/>
  <c r="V182" i="2"/>
  <c r="W182" i="2" s="1"/>
  <c r="M182" i="2"/>
  <c r="V181" i="2"/>
  <c r="W181" i="2" s="1"/>
  <c r="M181" i="2"/>
  <c r="W180" i="2"/>
  <c r="V180" i="2"/>
  <c r="M180" i="2"/>
  <c r="W179" i="2"/>
  <c r="V179" i="2"/>
  <c r="M179" i="2"/>
  <c r="V178" i="2"/>
  <c r="W178" i="2" s="1"/>
  <c r="M178" i="2"/>
  <c r="V177" i="2"/>
  <c r="W177" i="2" s="1"/>
  <c r="M177" i="2"/>
  <c r="W176" i="2"/>
  <c r="V176" i="2"/>
  <c r="M176" i="2"/>
  <c r="W175" i="2"/>
  <c r="V175" i="2"/>
  <c r="M175" i="2"/>
  <c r="V174" i="2"/>
  <c r="W174" i="2" s="1"/>
  <c r="M174" i="2"/>
  <c r="V173" i="2"/>
  <c r="W173" i="2" s="1"/>
  <c r="M173" i="2"/>
  <c r="W172" i="2"/>
  <c r="V172" i="2"/>
  <c r="M172" i="2"/>
  <c r="W171" i="2"/>
  <c r="V171" i="2"/>
  <c r="M171" i="2"/>
  <c r="V170" i="2"/>
  <c r="W170" i="2" s="1"/>
  <c r="M170" i="2"/>
  <c r="V169" i="2"/>
  <c r="W169" i="2" s="1"/>
  <c r="M169" i="2"/>
  <c r="W168" i="2"/>
  <c r="V168" i="2"/>
  <c r="V184" i="2" s="1"/>
  <c r="M168" i="2"/>
  <c r="W167" i="2"/>
  <c r="V167" i="2"/>
  <c r="M167" i="2"/>
  <c r="U165" i="2"/>
  <c r="U164" i="2"/>
  <c r="W163" i="2"/>
  <c r="V163" i="2"/>
  <c r="M163" i="2"/>
  <c r="V162" i="2"/>
  <c r="W162" i="2" s="1"/>
  <c r="M162" i="2"/>
  <c r="W161" i="2"/>
  <c r="V161" i="2"/>
  <c r="M161" i="2"/>
  <c r="V160" i="2"/>
  <c r="V164" i="2" s="1"/>
  <c r="M160" i="2"/>
  <c r="U158" i="2"/>
  <c r="U157" i="2"/>
  <c r="V156" i="2"/>
  <c r="W156" i="2" s="1"/>
  <c r="M156" i="2"/>
  <c r="V155" i="2"/>
  <c r="V158" i="2" s="1"/>
  <c r="V153" i="2"/>
  <c r="U153" i="2"/>
  <c r="V152" i="2"/>
  <c r="U152" i="2"/>
  <c r="V151" i="2"/>
  <c r="W151" i="2" s="1"/>
  <c r="W152" i="2" s="1"/>
  <c r="M151" i="2"/>
  <c r="W150" i="2"/>
  <c r="V150" i="2"/>
  <c r="M150" i="2"/>
  <c r="U147" i="2"/>
  <c r="U146" i="2"/>
  <c r="W145" i="2"/>
  <c r="V145" i="2"/>
  <c r="M145" i="2"/>
  <c r="V144" i="2"/>
  <c r="W144" i="2" s="1"/>
  <c r="M144" i="2"/>
  <c r="V143" i="2"/>
  <c r="W143" i="2" s="1"/>
  <c r="M143" i="2"/>
  <c r="W142" i="2"/>
  <c r="V142" i="2"/>
  <c r="M142" i="2"/>
  <c r="W141" i="2"/>
  <c r="V141" i="2"/>
  <c r="M141" i="2"/>
  <c r="V140" i="2"/>
  <c r="W140" i="2" s="1"/>
  <c r="M140" i="2"/>
  <c r="V139" i="2"/>
  <c r="W139" i="2" s="1"/>
  <c r="M139" i="2"/>
  <c r="W138" i="2"/>
  <c r="W146" i="2" s="1"/>
  <c r="V138" i="2"/>
  <c r="V146" i="2" s="1"/>
  <c r="M138" i="2"/>
  <c r="U135" i="2"/>
  <c r="U134" i="2"/>
  <c r="V133" i="2"/>
  <c r="W133" i="2" s="1"/>
  <c r="M133" i="2"/>
  <c r="V132" i="2"/>
  <c r="W132" i="2" s="1"/>
  <c r="M132" i="2"/>
  <c r="W131" i="2"/>
  <c r="W134" i="2" s="1"/>
  <c r="V131" i="2"/>
  <c r="V135" i="2" s="1"/>
  <c r="M131" i="2"/>
  <c r="U127" i="2"/>
  <c r="U126" i="2"/>
  <c r="V125" i="2"/>
  <c r="W125" i="2" s="1"/>
  <c r="M125" i="2"/>
  <c r="W124" i="2"/>
  <c r="V124" i="2"/>
  <c r="M124" i="2"/>
  <c r="V123" i="2"/>
  <c r="W123" i="2" s="1"/>
  <c r="M123" i="2"/>
  <c r="W122" i="2"/>
  <c r="W126" i="2" s="1"/>
  <c r="V122" i="2"/>
  <c r="F473" i="2" s="1"/>
  <c r="M122" i="2"/>
  <c r="U119" i="2"/>
  <c r="U118" i="2"/>
  <c r="W117" i="2"/>
  <c r="V117" i="2"/>
  <c r="W116" i="2"/>
  <c r="V116" i="2"/>
  <c r="M116" i="2"/>
  <c r="V115" i="2"/>
  <c r="W115" i="2" s="1"/>
  <c r="M115" i="2"/>
  <c r="V114" i="2"/>
  <c r="V118" i="2" s="1"/>
  <c r="M114" i="2"/>
  <c r="U112" i="2"/>
  <c r="U111" i="2"/>
  <c r="W110" i="2"/>
  <c r="V110" i="2"/>
  <c r="M110" i="2"/>
  <c r="V109" i="2"/>
  <c r="W109" i="2" s="1"/>
  <c r="W108" i="2"/>
  <c r="V108" i="2"/>
  <c r="W107" i="2"/>
  <c r="V107" i="2"/>
  <c r="V106" i="2"/>
  <c r="W106" i="2" s="1"/>
  <c r="M106" i="2"/>
  <c r="W105" i="2"/>
  <c r="V105" i="2"/>
  <c r="M105" i="2"/>
  <c r="V104" i="2"/>
  <c r="V112" i="2" s="1"/>
  <c r="U102" i="2"/>
  <c r="U101" i="2"/>
  <c r="W100" i="2"/>
  <c r="V100" i="2"/>
  <c r="M100" i="2"/>
  <c r="V99" i="2"/>
  <c r="W99" i="2" s="1"/>
  <c r="M99" i="2"/>
  <c r="V98" i="2"/>
  <c r="W98" i="2" s="1"/>
  <c r="M98" i="2"/>
  <c r="W97" i="2"/>
  <c r="V97" i="2"/>
  <c r="M97" i="2"/>
  <c r="W96" i="2"/>
  <c r="V96" i="2"/>
  <c r="M96" i="2"/>
  <c r="V95" i="2"/>
  <c r="W95" i="2" s="1"/>
  <c r="M95" i="2"/>
  <c r="V94" i="2"/>
  <c r="W94" i="2" s="1"/>
  <c r="M94" i="2"/>
  <c r="W93" i="2"/>
  <c r="W101" i="2" s="1"/>
  <c r="V93" i="2"/>
  <c r="V101" i="2" s="1"/>
  <c r="M93" i="2"/>
  <c r="W92" i="2"/>
  <c r="V92" i="2"/>
  <c r="M92" i="2"/>
  <c r="U90" i="2"/>
  <c r="V89" i="2"/>
  <c r="U89" i="2"/>
  <c r="W88" i="2"/>
  <c r="V88" i="2"/>
  <c r="M88" i="2"/>
  <c r="V87" i="2"/>
  <c r="W87" i="2" s="1"/>
  <c r="M87" i="2"/>
  <c r="W86" i="2"/>
  <c r="V86" i="2"/>
  <c r="V85" i="2"/>
  <c r="W85" i="2" s="1"/>
  <c r="M85" i="2"/>
  <c r="W84" i="2"/>
  <c r="V84" i="2"/>
  <c r="W83" i="2"/>
  <c r="V83" i="2"/>
  <c r="V90" i="2" s="1"/>
  <c r="M83" i="2"/>
  <c r="U81" i="2"/>
  <c r="U80" i="2"/>
  <c r="V79" i="2"/>
  <c r="W79" i="2" s="1"/>
  <c r="M79" i="2"/>
  <c r="W78" i="2"/>
  <c r="V78" i="2"/>
  <c r="M78" i="2"/>
  <c r="V77" i="2"/>
  <c r="W77" i="2" s="1"/>
  <c r="M77" i="2"/>
  <c r="W76" i="2"/>
  <c r="V76" i="2"/>
  <c r="M76" i="2"/>
  <c r="V75" i="2"/>
  <c r="W75" i="2" s="1"/>
  <c r="M75" i="2"/>
  <c r="W74" i="2"/>
  <c r="V74" i="2"/>
  <c r="M74" i="2"/>
  <c r="V73" i="2"/>
  <c r="W73" i="2" s="1"/>
  <c r="M73" i="2"/>
  <c r="W72" i="2"/>
  <c r="V72" i="2"/>
  <c r="M72" i="2"/>
  <c r="V71" i="2"/>
  <c r="W71" i="2" s="1"/>
  <c r="M71" i="2"/>
  <c r="W70" i="2"/>
  <c r="V70" i="2"/>
  <c r="M70" i="2"/>
  <c r="V69" i="2"/>
  <c r="W69" i="2" s="1"/>
  <c r="M69" i="2"/>
  <c r="W68" i="2"/>
  <c r="V68" i="2"/>
  <c r="M68" i="2"/>
  <c r="V67" i="2"/>
  <c r="W67" i="2" s="1"/>
  <c r="M67" i="2"/>
  <c r="W66" i="2"/>
  <c r="V66" i="2"/>
  <c r="M66" i="2"/>
  <c r="V65" i="2"/>
  <c r="W65" i="2" s="1"/>
  <c r="M65" i="2"/>
  <c r="W64" i="2"/>
  <c r="V64" i="2"/>
  <c r="M64" i="2"/>
  <c r="V63" i="2"/>
  <c r="E473" i="2" s="1"/>
  <c r="M63" i="2"/>
  <c r="U60" i="2"/>
  <c r="U59" i="2"/>
  <c r="V58" i="2"/>
  <c r="W58" i="2" s="1"/>
  <c r="V57" i="2"/>
  <c r="W57" i="2" s="1"/>
  <c r="M57" i="2"/>
  <c r="V56" i="2"/>
  <c r="V60" i="2" s="1"/>
  <c r="M56" i="2"/>
  <c r="U53" i="2"/>
  <c r="U52" i="2"/>
  <c r="W51" i="2"/>
  <c r="V51" i="2"/>
  <c r="M51" i="2"/>
  <c r="V50" i="2"/>
  <c r="V53" i="2" s="1"/>
  <c r="M50" i="2"/>
  <c r="V46" i="2"/>
  <c r="U46" i="2"/>
  <c r="U45" i="2"/>
  <c r="V44" i="2"/>
  <c r="V45" i="2" s="1"/>
  <c r="M44" i="2"/>
  <c r="V42" i="2"/>
  <c r="U42" i="2"/>
  <c r="W41" i="2"/>
  <c r="V41" i="2"/>
  <c r="U41" i="2"/>
  <c r="W40" i="2"/>
  <c r="V40" i="2"/>
  <c r="M40" i="2"/>
  <c r="U38" i="2"/>
  <c r="U37" i="2"/>
  <c r="V36" i="2"/>
  <c r="W36" i="2" s="1"/>
  <c r="M36" i="2"/>
  <c r="W35" i="2"/>
  <c r="W37" i="2" s="1"/>
  <c r="V35" i="2"/>
  <c r="V38" i="2" s="1"/>
  <c r="M35" i="2"/>
  <c r="U33" i="2"/>
  <c r="U32" i="2"/>
  <c r="V31" i="2"/>
  <c r="W31" i="2" s="1"/>
  <c r="M31" i="2"/>
  <c r="W30" i="2"/>
  <c r="V30" i="2"/>
  <c r="M30" i="2"/>
  <c r="W29" i="2"/>
  <c r="V29" i="2"/>
  <c r="M29" i="2"/>
  <c r="V28" i="2"/>
  <c r="W28" i="2" s="1"/>
  <c r="M28" i="2"/>
  <c r="V27" i="2"/>
  <c r="W27" i="2" s="1"/>
  <c r="M27" i="2"/>
  <c r="W26" i="2"/>
  <c r="V26" i="2"/>
  <c r="V33" i="2" s="1"/>
  <c r="M26" i="2"/>
  <c r="U24" i="2"/>
  <c r="U23" i="2"/>
  <c r="U467" i="2" s="1"/>
  <c r="V22" i="2"/>
  <c r="M22" i="2"/>
  <c r="H10" i="2"/>
  <c r="A9" i="2"/>
  <c r="J9" i="2" s="1"/>
  <c r="D7" i="2"/>
  <c r="N6" i="2"/>
  <c r="M2" i="2"/>
  <c r="V464" i="2" l="1"/>
  <c r="V466" i="2" s="1"/>
  <c r="M473" i="2"/>
  <c r="U463" i="2"/>
  <c r="V296" i="2"/>
  <c r="F10" i="2"/>
  <c r="A10" i="2"/>
  <c r="W184" i="2"/>
  <c r="W258" i="2"/>
  <c r="W333" i="2"/>
  <c r="W32" i="2"/>
  <c r="W367" i="2"/>
  <c r="W89" i="2"/>
  <c r="W219" i="2"/>
  <c r="W247" i="2"/>
  <c r="W269" i="2"/>
  <c r="W360" i="2"/>
  <c r="H473" i="2"/>
  <c r="V185" i="2"/>
  <c r="I473" i="2"/>
  <c r="W22" i="2"/>
  <c r="W23" i="2" s="1"/>
  <c r="V37" i="2"/>
  <c r="V80" i="2"/>
  <c r="V126" i="2"/>
  <c r="V165" i="2"/>
  <c r="W211" i="2"/>
  <c r="W212" i="2" s="1"/>
  <c r="W231" i="2"/>
  <c r="W235" i="2" s="1"/>
  <c r="W308" i="2"/>
  <c r="W309" i="2" s="1"/>
  <c r="V377" i="2"/>
  <c r="W427" i="2"/>
  <c r="W433" i="2" s="1"/>
  <c r="V445" i="2"/>
  <c r="V461" i="2"/>
  <c r="K473" i="2"/>
  <c r="W56" i="2"/>
  <c r="W59" i="2" s="1"/>
  <c r="W240" i="2"/>
  <c r="W241" i="2" s="1"/>
  <c r="W261" i="2"/>
  <c r="W263" i="2" s="1"/>
  <c r="W160" i="2"/>
  <c r="W164" i="2" s="1"/>
  <c r="W291" i="2"/>
  <c r="W296" i="2" s="1"/>
  <c r="V398" i="2"/>
  <c r="V279" i="2"/>
  <c r="V405" i="2"/>
  <c r="W412" i="2"/>
  <c r="W419" i="2" s="1"/>
  <c r="V450" i="2"/>
  <c r="V32" i="2"/>
  <c r="V269" i="2"/>
  <c r="W385" i="2"/>
  <c r="V438" i="2"/>
  <c r="L473" i="2"/>
  <c r="V23" i="2"/>
  <c r="W44" i="2"/>
  <c r="W45" i="2" s="1"/>
  <c r="V134" i="2"/>
  <c r="V212" i="2"/>
  <c r="V236" i="2"/>
  <c r="V242" i="2"/>
  <c r="V263" i="2"/>
  <c r="V280" i="2"/>
  <c r="V297" i="2"/>
  <c r="V309" i="2"/>
  <c r="V326" i="2"/>
  <c r="V344" i="2"/>
  <c r="V406" i="2"/>
  <c r="V433" i="2"/>
  <c r="W114" i="2"/>
  <c r="W118" i="2" s="1"/>
  <c r="V229" i="2"/>
  <c r="W63" i="2"/>
  <c r="W80" i="2" s="1"/>
  <c r="V52" i="2"/>
  <c r="V81" i="2"/>
  <c r="V258" i="2"/>
  <c r="V275" i="2"/>
  <c r="V321" i="2"/>
  <c r="V378" i="2"/>
  <c r="V446" i="2"/>
  <c r="V462" i="2"/>
  <c r="B473" i="2"/>
  <c r="N473" i="2"/>
  <c r="V102" i="2"/>
  <c r="V209" i="2"/>
  <c r="W324" i="2"/>
  <c r="W326" i="2" s="1"/>
  <c r="W342" i="2"/>
  <c r="W344" i="2" s="1"/>
  <c r="V111" i="2"/>
  <c r="V127" i="2"/>
  <c r="F9" i="2"/>
  <c r="V59" i="2"/>
  <c r="V157" i="2"/>
  <c r="V189" i="2"/>
  <c r="W386" i="2"/>
  <c r="W423" i="2"/>
  <c r="W424" i="2" s="1"/>
  <c r="C473" i="2"/>
  <c r="O473" i="2"/>
  <c r="W104" i="2"/>
  <c r="W111" i="2" s="1"/>
  <c r="V147" i="2"/>
  <c r="W193" i="2"/>
  <c r="W208" i="2" s="1"/>
  <c r="W155" i="2"/>
  <c r="W157" i="2" s="1"/>
  <c r="W216" i="2"/>
  <c r="H9" i="2"/>
  <c r="V24" i="2"/>
  <c r="D473" i="2"/>
  <c r="W50" i="2"/>
  <c r="W52" i="2" s="1"/>
  <c r="V119" i="2"/>
  <c r="W187" i="2"/>
  <c r="W189" i="2" s="1"/>
  <c r="W387" i="2" l="1"/>
  <c r="W468" i="2" s="1"/>
  <c r="V463" i="2"/>
  <c r="V467" i="2"/>
</calcChain>
</file>

<file path=xl/sharedStrings.xml><?xml version="1.0" encoding="utf-8"?>
<sst xmlns="http://schemas.openxmlformats.org/spreadsheetml/2006/main" count="2741" uniqueCount="657">
  <si>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</si>
  <si>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</si>
  <si>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</si>
  <si>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</si>
  <si>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</si>
  <si>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</si>
  <si>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</si>
  <si>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</si>
  <si>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</si>
  <si>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</si>
  <si>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</si>
  <si>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</si>
  <si>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</si>
  <si>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</si>
  <si>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</si>
  <si>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</si>
  <si>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</si>
  <si>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</si>
  <si>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</si>
  <si>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</si>
  <si>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</si>
  <si>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</si>
  <si>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</si>
  <si>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</si>
  <si>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</si>
  <si>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</si>
  <si>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</si>
  <si>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</si>
  <si>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</si>
  <si>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</si>
  <si>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</si>
  <si>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</si>
  <si>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</si>
  <si>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</si>
  <si>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</si>
  <si>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</si>
  <si>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</si>
  <si>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</si>
  <si>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</si>
  <si>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</si>
  <si>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</si>
  <si>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</si>
  <si>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</si>
  <si>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</si>
  <si>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</si>
  <si>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</si>
  <si>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</si>
  <si>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</si>
  <si>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</si>
  <si>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</si>
  <si>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</si>
  <si>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</si>
  <si>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</si>
  <si>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</si>
  <si>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</si>
  <si>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</si>
  <si>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</si>
  <si>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</si>
  <si>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</si>
  <si>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</si>
  <si>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</si>
  <si>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</si>
  <si>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</si>
  <si>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</si>
  <si>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</si>
  <si>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</si>
  <si>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28.08.2023</t>
  </si>
  <si>
    <t>24.08.2023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</si>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</sst>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9" t="s">
        <v>29</v>
      </c>
      <c r="E1" s="619"/>
      <c r="F1" s="619"/>
      <c r="G1" s="14" t="s">
        <v>65</v>
      </c>
      <c r="H1" s="619" t="s">
        <v>49</v>
      </c>
      <c r="I1" s="619"/>
      <c r="J1" s="619"/>
      <c r="K1" s="619"/>
      <c r="L1" s="619"/>
      <c r="M1" s="619"/>
      <c r="N1" s="619"/>
      <c r="O1" s="620" t="s">
        <v>66</v>
      </c>
      <c r="P1" s="621"/>
      <c r="Q1" s="621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2"/>
      <c r="O2" s="622"/>
      <c r="P2" s="622"/>
      <c r="Q2" s="622"/>
      <c r="R2" s="622"/>
      <c r="S2" s="622"/>
      <c r="T2" s="622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2"/>
      <c r="N3" s="622"/>
      <c r="O3" s="622"/>
      <c r="P3" s="622"/>
      <c r="Q3" s="622"/>
      <c r="R3" s="622"/>
      <c r="S3" s="622"/>
      <c r="T3" s="622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1" t="s">
        <v>8</v>
      </c>
      <c r="B5" s="601"/>
      <c r="C5" s="601"/>
      <c r="D5" s="623"/>
      <c r="E5" s="623"/>
      <c r="F5" s="624" t="s">
        <v>14</v>
      </c>
      <c r="G5" s="624"/>
      <c r="H5" s="623" t="s">
        <v>656</v>
      </c>
      <c r="I5" s="623"/>
      <c r="J5" s="623"/>
      <c r="K5" s="623"/>
      <c r="M5" s="27" t="s">
        <v>4</v>
      </c>
      <c r="N5" s="618">
        <v>45172</v>
      </c>
      <c r="O5" s="618"/>
      <c r="Q5" s="625" t="s">
        <v>3</v>
      </c>
      <c r="R5" s="626"/>
      <c r="S5" s="627" t="s">
        <v>608</v>
      </c>
      <c r="T5" s="628"/>
      <c r="Y5" s="60"/>
      <c r="Z5" s="60"/>
      <c r="AA5" s="60"/>
    </row>
    <row r="6" spans="1:28" s="17" customFormat="1" ht="24" customHeight="1" x14ac:dyDescent="0.2">
      <c r="A6" s="601" t="s">
        <v>1</v>
      </c>
      <c r="B6" s="601"/>
      <c r="C6" s="601"/>
      <c r="D6" s="602" t="s">
        <v>609</v>
      </c>
      <c r="E6" s="602"/>
      <c r="F6" s="602"/>
      <c r="G6" s="602"/>
      <c r="H6" s="602"/>
      <c r="I6" s="602"/>
      <c r="J6" s="602"/>
      <c r="K6" s="602"/>
      <c r="M6" s="27" t="s">
        <v>30</v>
      </c>
      <c r="N6" s="603" t="str">
        <f>IF(N5=0," ",CHOOSE(WEEKDAY(N5,2),"Понедельник","Вторник","Среда","Четверг","Пятница","Суббота","Воскресенье"))</f>
        <v>Воскресенье</v>
      </c>
      <c r="O6" s="603"/>
      <c r="Q6" s="604" t="s">
        <v>5</v>
      </c>
      <c r="R6" s="605"/>
      <c r="S6" s="606" t="s">
        <v>68</v>
      </c>
      <c r="T6" s="60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4"/>
      <c r="M7" s="29"/>
      <c r="N7" s="49"/>
      <c r="O7" s="49"/>
      <c r="Q7" s="604"/>
      <c r="R7" s="605"/>
      <c r="S7" s="608"/>
      <c r="T7" s="609"/>
      <c r="Y7" s="60"/>
      <c r="Z7" s="60"/>
      <c r="AA7" s="60"/>
    </row>
    <row r="8" spans="1:28" s="17" customFormat="1" ht="25.5" customHeight="1" x14ac:dyDescent="0.2">
      <c r="A8" s="615" t="s">
        <v>60</v>
      </c>
      <c r="B8" s="615"/>
      <c r="C8" s="615"/>
      <c r="D8" s="616"/>
      <c r="E8" s="616"/>
      <c r="F8" s="616"/>
      <c r="G8" s="616"/>
      <c r="H8" s="616"/>
      <c r="I8" s="616"/>
      <c r="J8" s="616"/>
      <c r="K8" s="616"/>
      <c r="M8" s="27" t="s">
        <v>11</v>
      </c>
      <c r="N8" s="596">
        <v>0.41666666666666669</v>
      </c>
      <c r="O8" s="596"/>
      <c r="Q8" s="604"/>
      <c r="R8" s="605"/>
      <c r="S8" s="608"/>
      <c r="T8" s="609"/>
      <c r="Y8" s="60"/>
      <c r="Z8" s="60"/>
      <c r="AA8" s="60"/>
    </row>
    <row r="9" spans="1:28" s="17" customFormat="1" ht="39.950000000000003" customHeight="1" x14ac:dyDescent="0.2">
      <c r="A9" s="5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2"/>
      <c r="C9" s="592"/>
      <c r="D9" s="593" t="s">
        <v>48</v>
      </c>
      <c r="E9" s="594"/>
      <c r="F9" s="5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2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M9" s="31" t="s">
        <v>15</v>
      </c>
      <c r="N9" s="618"/>
      <c r="O9" s="618"/>
      <c r="Q9" s="604"/>
      <c r="R9" s="605"/>
      <c r="S9" s="610"/>
      <c r="T9" s="61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2"/>
      <c r="C10" s="592"/>
      <c r="D10" s="593"/>
      <c r="E10" s="594"/>
      <c r="F10" s="5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2"/>
      <c r="H10" s="595" t="str">
        <f>IFERROR(VLOOKUP($D$10,Proxy,2,FALSE),"")</f>
        <v/>
      </c>
      <c r="I10" s="595"/>
      <c r="J10" s="595"/>
      <c r="K10" s="595"/>
      <c r="M10" s="31" t="s">
        <v>35</v>
      </c>
      <c r="N10" s="596"/>
      <c r="O10" s="596"/>
      <c r="R10" s="29" t="s">
        <v>12</v>
      </c>
      <c r="S10" s="597" t="s">
        <v>69</v>
      </c>
      <c r="T10" s="59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6"/>
      <c r="O11" s="596"/>
      <c r="R11" s="29" t="s">
        <v>31</v>
      </c>
      <c r="S11" s="584" t="s">
        <v>57</v>
      </c>
      <c r="T11" s="584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3" t="s">
        <v>70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M12" s="27" t="s">
        <v>33</v>
      </c>
      <c r="N12" s="599"/>
      <c r="O12" s="599"/>
      <c r="P12" s="28"/>
      <c r="Q12"/>
      <c r="R12" s="29" t="s">
        <v>48</v>
      </c>
      <c r="S12" s="600"/>
      <c r="T12" s="600"/>
      <c r="U12"/>
      <c r="Y12" s="60"/>
      <c r="Z12" s="60"/>
      <c r="AA12" s="60"/>
    </row>
    <row r="13" spans="1:28" s="17" customFormat="1" ht="23.25" customHeight="1" x14ac:dyDescent="0.2">
      <c r="A13" s="583" t="s">
        <v>71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31"/>
      <c r="M13" s="31" t="s">
        <v>34</v>
      </c>
      <c r="N13" s="584"/>
      <c r="O13" s="584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3" t="s">
        <v>72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5" t="s">
        <v>73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/>
      <c r="M15" s="586" t="s">
        <v>63</v>
      </c>
      <c r="N15" s="586"/>
      <c r="O15" s="586"/>
      <c r="P15" s="586"/>
      <c r="Q15" s="58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7"/>
      <c r="N16" s="587"/>
      <c r="O16" s="587"/>
      <c r="P16" s="587"/>
      <c r="Q16" s="58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1" t="s">
        <v>61</v>
      </c>
      <c r="B17" s="571" t="s">
        <v>51</v>
      </c>
      <c r="C17" s="589" t="s">
        <v>50</v>
      </c>
      <c r="D17" s="571" t="s">
        <v>52</v>
      </c>
      <c r="E17" s="571"/>
      <c r="F17" s="571" t="s">
        <v>24</v>
      </c>
      <c r="G17" s="571" t="s">
        <v>27</v>
      </c>
      <c r="H17" s="571" t="s">
        <v>25</v>
      </c>
      <c r="I17" s="571" t="s">
        <v>26</v>
      </c>
      <c r="J17" s="590" t="s">
        <v>16</v>
      </c>
      <c r="K17" s="590" t="s">
        <v>2</v>
      </c>
      <c r="L17" s="571" t="s">
        <v>28</v>
      </c>
      <c r="M17" s="571" t="s">
        <v>17</v>
      </c>
      <c r="N17" s="571"/>
      <c r="O17" s="571"/>
      <c r="P17" s="571"/>
      <c r="Q17" s="571"/>
      <c r="R17" s="588" t="s">
        <v>58</v>
      </c>
      <c r="S17" s="571"/>
      <c r="T17" s="571" t="s">
        <v>6</v>
      </c>
      <c r="U17" s="571" t="s">
        <v>44</v>
      </c>
      <c r="V17" s="572" t="s">
        <v>56</v>
      </c>
      <c r="W17" s="571" t="s">
        <v>18</v>
      </c>
      <c r="X17" s="574" t="s">
        <v>62</v>
      </c>
      <c r="Y17" s="574" t="s">
        <v>19</v>
      </c>
      <c r="Z17" s="575" t="s">
        <v>59</v>
      </c>
      <c r="AA17" s="576"/>
      <c r="AB17" s="577"/>
      <c r="AC17" s="581"/>
      <c r="AZ17" s="582" t="s">
        <v>64</v>
      </c>
    </row>
    <row r="18" spans="1:52" ht="14.25" customHeight="1" x14ac:dyDescent="0.2">
      <c r="A18" s="571"/>
      <c r="B18" s="571"/>
      <c r="C18" s="589"/>
      <c r="D18" s="571"/>
      <c r="E18" s="571"/>
      <c r="F18" s="571" t="s">
        <v>20</v>
      </c>
      <c r="G18" s="571" t="s">
        <v>21</v>
      </c>
      <c r="H18" s="571" t="s">
        <v>22</v>
      </c>
      <c r="I18" s="571" t="s">
        <v>22</v>
      </c>
      <c r="J18" s="591"/>
      <c r="K18" s="591"/>
      <c r="L18" s="571"/>
      <c r="M18" s="571"/>
      <c r="N18" s="571"/>
      <c r="O18" s="571"/>
      <c r="P18" s="571"/>
      <c r="Q18" s="571"/>
      <c r="R18" s="36" t="s">
        <v>47</v>
      </c>
      <c r="S18" s="36" t="s">
        <v>46</v>
      </c>
      <c r="T18" s="571"/>
      <c r="U18" s="571"/>
      <c r="V18" s="573"/>
      <c r="W18" s="571"/>
      <c r="X18" s="574"/>
      <c r="Y18" s="574"/>
      <c r="Z18" s="578"/>
      <c r="AA18" s="579"/>
      <c r="AB18" s="580"/>
      <c r="AC18" s="581"/>
      <c r="AZ18" s="582"/>
    </row>
    <row r="19" spans="1:52" ht="27.75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customHeight="1" x14ac:dyDescent="0.25">
      <c r="A20" s="337" t="s">
        <v>74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66"/>
      <c r="Y20" s="66"/>
    </row>
    <row r="21" spans="1:52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1">
        <v>4607091389258</v>
      </c>
      <c r="E22" s="32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0"/>
      <c r="M23" s="327" t="s">
        <v>43</v>
      </c>
      <c r="N23" s="328"/>
      <c r="O23" s="328"/>
      <c r="P23" s="328"/>
      <c r="Q23" s="328"/>
      <c r="R23" s="328"/>
      <c r="S23" s="32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0"/>
      <c r="M24" s="327" t="s">
        <v>43</v>
      </c>
      <c r="N24" s="328"/>
      <c r="O24" s="328"/>
      <c r="P24" s="328"/>
      <c r="Q24" s="328"/>
      <c r="R24" s="328"/>
      <c r="S24" s="32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1">
        <v>4607091383881</v>
      </c>
      <c r="E26" s="32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1">
        <v>4607091388237</v>
      </c>
      <c r="E27" s="32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1">
        <v>4607091383935</v>
      </c>
      <c r="E28" s="32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1">
        <v>4680115881853</v>
      </c>
      <c r="E29" s="32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1">
        <v>4607091383911</v>
      </c>
      <c r="E30" s="32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1">
        <v>4607091388244</v>
      </c>
      <c r="E31" s="32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19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0"/>
      <c r="M32" s="327" t="s">
        <v>43</v>
      </c>
      <c r="N32" s="328"/>
      <c r="O32" s="328"/>
      <c r="P32" s="328"/>
      <c r="Q32" s="328"/>
      <c r="R32" s="328"/>
      <c r="S32" s="32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0"/>
      <c r="M33" s="327" t="s">
        <v>43</v>
      </c>
      <c r="N33" s="328"/>
      <c r="O33" s="328"/>
      <c r="P33" s="328"/>
      <c r="Q33" s="328"/>
      <c r="R33" s="328"/>
      <c r="S33" s="32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1">
        <v>4607091388503</v>
      </c>
      <c r="E35" s="32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21">
        <v>4680115880139</v>
      </c>
      <c r="E36" s="321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4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3"/>
      <c r="O36" s="323"/>
      <c r="P36" s="323"/>
      <c r="Q36" s="324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0"/>
      <c r="M37" s="327" t="s">
        <v>43</v>
      </c>
      <c r="N37" s="328"/>
      <c r="O37" s="328"/>
      <c r="P37" s="328"/>
      <c r="Q37" s="328"/>
      <c r="R37" s="328"/>
      <c r="S37" s="32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0"/>
      <c r="M38" s="327" t="s">
        <v>43</v>
      </c>
      <c r="N38" s="328"/>
      <c r="O38" s="328"/>
      <c r="P38" s="328"/>
      <c r="Q38" s="328"/>
      <c r="R38" s="328"/>
      <c r="S38" s="32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21">
        <v>4607091388282</v>
      </c>
      <c r="E40" s="32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3"/>
      <c r="O40" s="323"/>
      <c r="P40" s="323"/>
      <c r="Q40" s="324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0"/>
      <c r="M41" s="327" t="s">
        <v>43</v>
      </c>
      <c r="N41" s="328"/>
      <c r="O41" s="328"/>
      <c r="P41" s="328"/>
      <c r="Q41" s="328"/>
      <c r="R41" s="328"/>
      <c r="S41" s="32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0"/>
      <c r="M42" s="327" t="s">
        <v>43</v>
      </c>
      <c r="N42" s="328"/>
      <c r="O42" s="328"/>
      <c r="P42" s="328"/>
      <c r="Q42" s="328"/>
      <c r="R42" s="328"/>
      <c r="S42" s="32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14.25" customHeight="1" x14ac:dyDescent="0.25">
      <c r="A43" s="331" t="s">
        <v>104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7"/>
      <c r="Y43" s="67"/>
    </row>
    <row r="44" spans="1:52" ht="27" customHeight="1" x14ac:dyDescent="0.25">
      <c r="A44" s="64" t="s">
        <v>105</v>
      </c>
      <c r="B44" s="64" t="s">
        <v>106</v>
      </c>
      <c r="C44" s="37">
        <v>4301170002</v>
      </c>
      <c r="D44" s="321">
        <v>4607091389111</v>
      </c>
      <c r="E44" s="32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3"/>
      <c r="O44" s="323"/>
      <c r="P44" s="323"/>
      <c r="Q44" s="324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71"/>
      <c r="AZ44" s="83" t="s">
        <v>95</v>
      </c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0"/>
      <c r="M45" s="327" t="s">
        <v>43</v>
      </c>
      <c r="N45" s="328"/>
      <c r="O45" s="328"/>
      <c r="P45" s="328"/>
      <c r="Q45" s="328"/>
      <c r="R45" s="328"/>
      <c r="S45" s="329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52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0"/>
      <c r="M46" s="327" t="s">
        <v>43</v>
      </c>
      <c r="N46" s="328"/>
      <c r="O46" s="328"/>
      <c r="P46" s="328"/>
      <c r="Q46" s="328"/>
      <c r="R46" s="328"/>
      <c r="S46" s="329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52" ht="27.75" customHeight="1" x14ac:dyDescent="0.2">
      <c r="A47" s="336" t="s">
        <v>107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55"/>
      <c r="Y47" s="55"/>
    </row>
    <row r="48" spans="1:52" ht="16.5" customHeight="1" x14ac:dyDescent="0.25">
      <c r="A48" s="337" t="s">
        <v>108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66"/>
      <c r="Y48" s="66"/>
    </row>
    <row r="49" spans="1:52" ht="14.25" customHeight="1" x14ac:dyDescent="0.25">
      <c r="A49" s="331" t="s">
        <v>109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7"/>
      <c r="Y49" s="67"/>
    </row>
    <row r="50" spans="1:52" ht="27" customHeight="1" x14ac:dyDescent="0.25">
      <c r="A50" s="64" t="s">
        <v>110</v>
      </c>
      <c r="B50" s="64" t="s">
        <v>111</v>
      </c>
      <c r="C50" s="37">
        <v>4301020234</v>
      </c>
      <c r="D50" s="321">
        <v>4680115881440</v>
      </c>
      <c r="E50" s="32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3"/>
      <c r="O50" s="323"/>
      <c r="P50" s="323"/>
      <c r="Q50" s="324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ht="27" customHeight="1" x14ac:dyDescent="0.25">
      <c r="A51" s="64" t="s">
        <v>113</v>
      </c>
      <c r="B51" s="64" t="s">
        <v>114</v>
      </c>
      <c r="C51" s="37">
        <v>4301020232</v>
      </c>
      <c r="D51" s="321">
        <v>4680115881433</v>
      </c>
      <c r="E51" s="32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3"/>
      <c r="O51" s="323"/>
      <c r="P51" s="323"/>
      <c r="Q51" s="324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71"/>
      <c r="AZ51" s="85" t="s">
        <v>65</v>
      </c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0"/>
      <c r="M52" s="327" t="s">
        <v>43</v>
      </c>
      <c r="N52" s="328"/>
      <c r="O52" s="328"/>
      <c r="P52" s="328"/>
      <c r="Q52" s="328"/>
      <c r="R52" s="328"/>
      <c r="S52" s="329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52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0"/>
      <c r="M53" s="327" t="s">
        <v>43</v>
      </c>
      <c r="N53" s="328"/>
      <c r="O53" s="328"/>
      <c r="P53" s="328"/>
      <c r="Q53" s="328"/>
      <c r="R53" s="328"/>
      <c r="S53" s="329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52" ht="16.5" customHeight="1" x14ac:dyDescent="0.25">
      <c r="A54" s="337" t="s">
        <v>115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66"/>
      <c r="Y54" s="66"/>
    </row>
    <row r="55" spans="1:52" ht="14.25" customHeight="1" x14ac:dyDescent="0.25">
      <c r="A55" s="331" t="s">
        <v>116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7"/>
      <c r="Y55" s="67"/>
    </row>
    <row r="56" spans="1:52" ht="27" customHeight="1" x14ac:dyDescent="0.25">
      <c r="A56" s="64" t="s">
        <v>117</v>
      </c>
      <c r="B56" s="64" t="s">
        <v>118</v>
      </c>
      <c r="C56" s="37">
        <v>4301011452</v>
      </c>
      <c r="D56" s="321">
        <v>4680115881426</v>
      </c>
      <c r="E56" s="32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1">
        <v>4680115881419</v>
      </c>
      <c r="E57" s="32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1">
        <v>4680115881525</v>
      </c>
      <c r="E58" s="32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7" t="s">
        <v>123</v>
      </c>
      <c r="N58" s="323"/>
      <c r="O58" s="323"/>
      <c r="P58" s="323"/>
      <c r="Q58" s="324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0"/>
      <c r="M59" s="327" t="s">
        <v>43</v>
      </c>
      <c r="N59" s="328"/>
      <c r="O59" s="328"/>
      <c r="P59" s="328"/>
      <c r="Q59" s="328"/>
      <c r="R59" s="328"/>
      <c r="S59" s="329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0"/>
      <c r="M60" s="327" t="s">
        <v>43</v>
      </c>
      <c r="N60" s="328"/>
      <c r="O60" s="328"/>
      <c r="P60" s="328"/>
      <c r="Q60" s="328"/>
      <c r="R60" s="328"/>
      <c r="S60" s="329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52" ht="16.5" customHeight="1" x14ac:dyDescent="0.25">
      <c r="A61" s="337" t="s">
        <v>107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66"/>
      <c r="Y61" s="66"/>
    </row>
    <row r="62" spans="1:52" ht="14.25" customHeight="1" x14ac:dyDescent="0.25">
      <c r="A62" s="331" t="s">
        <v>116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4301011191</v>
      </c>
      <c r="D63" s="321">
        <v>4607091382945</v>
      </c>
      <c r="E63" s="321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5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3"/>
      <c r="O63" s="323"/>
      <c r="P63" s="323"/>
      <c r="Q63" s="324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126</v>
      </c>
      <c r="B64" s="64" t="s">
        <v>127</v>
      </c>
      <c r="C64" s="37">
        <v>4301011380</v>
      </c>
      <c r="D64" s="321">
        <v>4607091385670</v>
      </c>
      <c r="E64" s="32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128</v>
      </c>
      <c r="B65" s="64" t="s">
        <v>129</v>
      </c>
      <c r="C65" s="37">
        <v>4301011468</v>
      </c>
      <c r="D65" s="321">
        <v>4680115881327</v>
      </c>
      <c r="E65" s="32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131</v>
      </c>
      <c r="B66" s="64" t="s">
        <v>132</v>
      </c>
      <c r="C66" s="37">
        <v>4301011348</v>
      </c>
      <c r="D66" s="321">
        <v>4607091388312</v>
      </c>
      <c r="E66" s="32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3"/>
      <c r="O66" s="323"/>
      <c r="P66" s="323"/>
      <c r="Q66" s="324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16.5" customHeight="1" x14ac:dyDescent="0.25">
      <c r="A67" s="64" t="s">
        <v>133</v>
      </c>
      <c r="B67" s="64" t="s">
        <v>134</v>
      </c>
      <c r="C67" s="37">
        <v>4301011514</v>
      </c>
      <c r="D67" s="321">
        <v>4680115882133</v>
      </c>
      <c r="E67" s="32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3"/>
      <c r="O67" s="323"/>
      <c r="P67" s="323"/>
      <c r="Q67" s="324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135</v>
      </c>
      <c r="B68" s="64" t="s">
        <v>136</v>
      </c>
      <c r="C68" s="37">
        <v>4301011192</v>
      </c>
      <c r="D68" s="321">
        <v>4607091382952</v>
      </c>
      <c r="E68" s="32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3"/>
      <c r="O68" s="323"/>
      <c r="P68" s="323"/>
      <c r="Q68" s="324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137</v>
      </c>
      <c r="B69" s="64" t="s">
        <v>138</v>
      </c>
      <c r="C69" s="37">
        <v>4301011565</v>
      </c>
      <c r="D69" s="321">
        <v>4680115882539</v>
      </c>
      <c r="E69" s="32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139</v>
      </c>
      <c r="L69" s="38">
        <v>50</v>
      </c>
      <c r="M69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3"/>
      <c r="O69" s="323"/>
      <c r="P69" s="323"/>
      <c r="Q69" s="324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140</v>
      </c>
      <c r="B70" s="64" t="s">
        <v>141</v>
      </c>
      <c r="C70" s="37">
        <v>4301011382</v>
      </c>
      <c r="D70" s="321">
        <v>4607091385687</v>
      </c>
      <c r="E70" s="32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139</v>
      </c>
      <c r="L70" s="38">
        <v>50</v>
      </c>
      <c r="M70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3"/>
      <c r="O70" s="323"/>
      <c r="P70" s="323"/>
      <c r="Q70" s="324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142</v>
      </c>
      <c r="B71" s="64" t="s">
        <v>143</v>
      </c>
      <c r="C71" s="37">
        <v>4301011344</v>
      </c>
      <c r="D71" s="321">
        <v>4607091384604</v>
      </c>
      <c r="E71" s="32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3"/>
      <c r="O71" s="323"/>
      <c r="P71" s="323"/>
      <c r="Q71" s="324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27" customHeight="1" x14ac:dyDescent="0.25">
      <c r="A72" s="64" t="s">
        <v>144</v>
      </c>
      <c r="B72" s="64" t="s">
        <v>145</v>
      </c>
      <c r="C72" s="37">
        <v>4301011386</v>
      </c>
      <c r="D72" s="321">
        <v>4680115880283</v>
      </c>
      <c r="E72" s="32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3"/>
      <c r="O72" s="323"/>
      <c r="P72" s="323"/>
      <c r="Q72" s="324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16.5" customHeight="1" x14ac:dyDescent="0.25">
      <c r="A73" s="64" t="s">
        <v>146</v>
      </c>
      <c r="B73" s="64" t="s">
        <v>147</v>
      </c>
      <c r="C73" s="37">
        <v>4301011476</v>
      </c>
      <c r="D73" s="321">
        <v>4680115881518</v>
      </c>
      <c r="E73" s="32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3"/>
      <c r="O73" s="323"/>
      <c r="P73" s="323"/>
      <c r="Q73" s="324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148</v>
      </c>
      <c r="B74" s="64" t="s">
        <v>149</v>
      </c>
      <c r="C74" s="37">
        <v>4301011443</v>
      </c>
      <c r="D74" s="321">
        <v>4680115881303</v>
      </c>
      <c r="E74" s="32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3"/>
      <c r="O74" s="323"/>
      <c r="P74" s="323"/>
      <c r="Q74" s="324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150</v>
      </c>
      <c r="B75" s="64" t="s">
        <v>151</v>
      </c>
      <c r="C75" s="37">
        <v>4301011414</v>
      </c>
      <c r="D75" s="321">
        <v>4607091381986</v>
      </c>
      <c r="E75" s="321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3"/>
      <c r="O75" s="323"/>
      <c r="P75" s="323"/>
      <c r="Q75" s="324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152</v>
      </c>
      <c r="B76" s="64" t="s">
        <v>153</v>
      </c>
      <c r="C76" s="37">
        <v>4301011352</v>
      </c>
      <c r="D76" s="321">
        <v>4607091388466</v>
      </c>
      <c r="E76" s="32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3"/>
      <c r="O76" s="323"/>
      <c r="P76" s="323"/>
      <c r="Q76" s="324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27" customHeight="1" x14ac:dyDescent="0.25">
      <c r="A77" s="64" t="s">
        <v>154</v>
      </c>
      <c r="B77" s="64" t="s">
        <v>155</v>
      </c>
      <c r="C77" s="37">
        <v>4301011417</v>
      </c>
      <c r="D77" s="321">
        <v>4680115880269</v>
      </c>
      <c r="E77" s="32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3"/>
      <c r="O77" s="323"/>
      <c r="P77" s="323"/>
      <c r="Q77" s="324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156</v>
      </c>
      <c r="B78" s="64" t="s">
        <v>157</v>
      </c>
      <c r="C78" s="37">
        <v>4301011415</v>
      </c>
      <c r="D78" s="321">
        <v>4680115880429</v>
      </c>
      <c r="E78" s="32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3"/>
      <c r="O78" s="323"/>
      <c r="P78" s="323"/>
      <c r="Q78" s="324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158</v>
      </c>
      <c r="B79" s="64" t="s">
        <v>159</v>
      </c>
      <c r="C79" s="37">
        <v>4301011462</v>
      </c>
      <c r="D79" s="321">
        <v>4680115881457</v>
      </c>
      <c r="E79" s="32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3"/>
      <c r="O79" s="323"/>
      <c r="P79" s="323"/>
      <c r="Q79" s="324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0"/>
      <c r="M80" s="327" t="s">
        <v>43</v>
      </c>
      <c r="N80" s="328"/>
      <c r="O80" s="328"/>
      <c r="P80" s="328"/>
      <c r="Q80" s="328"/>
      <c r="R80" s="328"/>
      <c r="S80" s="329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52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0"/>
      <c r="M81" s="327" t="s">
        <v>43</v>
      </c>
      <c r="N81" s="328"/>
      <c r="O81" s="328"/>
      <c r="P81" s="328"/>
      <c r="Q81" s="328"/>
      <c r="R81" s="328"/>
      <c r="S81" s="329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52" ht="14.25" customHeight="1" x14ac:dyDescent="0.25">
      <c r="A82" s="331" t="s">
        <v>109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7"/>
      <c r="Y82" s="67"/>
    </row>
    <row r="83" spans="1:52" ht="16.5" customHeight="1" x14ac:dyDescent="0.25">
      <c r="A83" s="64" t="s">
        <v>160</v>
      </c>
      <c r="B83" s="64" t="s">
        <v>161</v>
      </c>
      <c r="C83" s="37">
        <v>4301020204</v>
      </c>
      <c r="D83" s="321">
        <v>4607091388442</v>
      </c>
      <c r="E83" s="321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3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3"/>
      <c r="O83" s="323"/>
      <c r="P83" s="323"/>
      <c r="Q83" s="324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162</v>
      </c>
      <c r="B84" s="64" t="s">
        <v>163</v>
      </c>
      <c r="C84" s="37">
        <v>4301020189</v>
      </c>
      <c r="D84" s="321">
        <v>4607091384789</v>
      </c>
      <c r="E84" s="321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35" t="s">
        <v>164</v>
      </c>
      <c r="N84" s="323"/>
      <c r="O84" s="323"/>
      <c r="P84" s="323"/>
      <c r="Q84" s="324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16.5" customHeight="1" x14ac:dyDescent="0.25">
      <c r="A85" s="64" t="s">
        <v>165</v>
      </c>
      <c r="B85" s="64" t="s">
        <v>166</v>
      </c>
      <c r="C85" s="37">
        <v>4301020235</v>
      </c>
      <c r="D85" s="321">
        <v>4680115881488</v>
      </c>
      <c r="E85" s="321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3"/>
      <c r="O85" s="323"/>
      <c r="P85" s="323"/>
      <c r="Q85" s="324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167</v>
      </c>
      <c r="B86" s="64" t="s">
        <v>168</v>
      </c>
      <c r="C86" s="37">
        <v>4301020183</v>
      </c>
      <c r="D86" s="321">
        <v>4607091384765</v>
      </c>
      <c r="E86" s="321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7" t="s">
        <v>169</v>
      </c>
      <c r="N86" s="323"/>
      <c r="O86" s="323"/>
      <c r="P86" s="323"/>
      <c r="Q86" s="324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170</v>
      </c>
      <c r="B87" s="64" t="s">
        <v>171</v>
      </c>
      <c r="C87" s="37">
        <v>4301020217</v>
      </c>
      <c r="D87" s="321">
        <v>4680115880658</v>
      </c>
      <c r="E87" s="32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3"/>
      <c r="O87" s="323"/>
      <c r="P87" s="323"/>
      <c r="Q87" s="324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172</v>
      </c>
      <c r="B88" s="64" t="s">
        <v>173</v>
      </c>
      <c r="C88" s="37">
        <v>4301020223</v>
      </c>
      <c r="D88" s="321">
        <v>4607091381962</v>
      </c>
      <c r="E88" s="32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3"/>
      <c r="O88" s="323"/>
      <c r="P88" s="323"/>
      <c r="Q88" s="324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0"/>
      <c r="M89" s="327" t="s">
        <v>43</v>
      </c>
      <c r="N89" s="328"/>
      <c r="O89" s="328"/>
      <c r="P89" s="328"/>
      <c r="Q89" s="328"/>
      <c r="R89" s="328"/>
      <c r="S89" s="329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52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0"/>
      <c r="M90" s="327" t="s">
        <v>43</v>
      </c>
      <c r="N90" s="328"/>
      <c r="O90" s="328"/>
      <c r="P90" s="328"/>
      <c r="Q90" s="328"/>
      <c r="R90" s="328"/>
      <c r="S90" s="329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52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7"/>
      <c r="Y91" s="67"/>
    </row>
    <row r="92" spans="1:52" ht="16.5" customHeight="1" x14ac:dyDescent="0.25">
      <c r="A92" s="64" t="s">
        <v>174</v>
      </c>
      <c r="B92" s="64" t="s">
        <v>175</v>
      </c>
      <c r="C92" s="37">
        <v>4301030895</v>
      </c>
      <c r="D92" s="321">
        <v>4607091387667</v>
      </c>
      <c r="E92" s="32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3"/>
      <c r="O92" s="323"/>
      <c r="P92" s="323"/>
      <c r="Q92" s="324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176</v>
      </c>
      <c r="B93" s="64" t="s">
        <v>177</v>
      </c>
      <c r="C93" s="37">
        <v>4301030961</v>
      </c>
      <c r="D93" s="321">
        <v>4607091387636</v>
      </c>
      <c r="E93" s="32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3"/>
      <c r="O93" s="323"/>
      <c r="P93" s="323"/>
      <c r="Q93" s="324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178</v>
      </c>
      <c r="B94" s="64" t="s">
        <v>179</v>
      </c>
      <c r="C94" s="37">
        <v>4301031078</v>
      </c>
      <c r="D94" s="321">
        <v>4607091384727</v>
      </c>
      <c r="E94" s="32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3"/>
      <c r="O94" s="323"/>
      <c r="P94" s="323"/>
      <c r="Q94" s="324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180</v>
      </c>
      <c r="B95" s="64" t="s">
        <v>181</v>
      </c>
      <c r="C95" s="37">
        <v>4301031080</v>
      </c>
      <c r="D95" s="321">
        <v>4607091386745</v>
      </c>
      <c r="E95" s="32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3"/>
      <c r="O95" s="323"/>
      <c r="P95" s="323"/>
      <c r="Q95" s="324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182</v>
      </c>
      <c r="B96" s="64" t="s">
        <v>183</v>
      </c>
      <c r="C96" s="37">
        <v>4301030963</v>
      </c>
      <c r="D96" s="321">
        <v>4607091382426</v>
      </c>
      <c r="E96" s="32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3"/>
      <c r="O96" s="323"/>
      <c r="P96" s="323"/>
      <c r="Q96" s="324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184</v>
      </c>
      <c r="B97" s="64" t="s">
        <v>185</v>
      </c>
      <c r="C97" s="37">
        <v>4301030962</v>
      </c>
      <c r="D97" s="321">
        <v>4607091386547</v>
      </c>
      <c r="E97" s="32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3"/>
      <c r="O97" s="323"/>
      <c r="P97" s="323"/>
      <c r="Q97" s="324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186</v>
      </c>
      <c r="B98" s="64" t="s">
        <v>187</v>
      </c>
      <c r="C98" s="37">
        <v>4301031077</v>
      </c>
      <c r="D98" s="321">
        <v>4607091384703</v>
      </c>
      <c r="E98" s="32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3"/>
      <c r="O98" s="323"/>
      <c r="P98" s="323"/>
      <c r="Q98" s="324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188</v>
      </c>
      <c r="B99" s="64" t="s">
        <v>189</v>
      </c>
      <c r="C99" s="37">
        <v>4301031079</v>
      </c>
      <c r="D99" s="321">
        <v>4607091384734</v>
      </c>
      <c r="E99" s="32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3"/>
      <c r="O99" s="323"/>
      <c r="P99" s="323"/>
      <c r="Q99" s="324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190</v>
      </c>
      <c r="B100" s="64" t="s">
        <v>191</v>
      </c>
      <c r="C100" s="37">
        <v>4301030964</v>
      </c>
      <c r="D100" s="321">
        <v>4607091382464</v>
      </c>
      <c r="E100" s="32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3"/>
      <c r="O100" s="323"/>
      <c r="P100" s="323"/>
      <c r="Q100" s="324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0"/>
      <c r="M101" s="327" t="s">
        <v>43</v>
      </c>
      <c r="N101" s="328"/>
      <c r="O101" s="328"/>
      <c r="P101" s="328"/>
      <c r="Q101" s="328"/>
      <c r="R101" s="328"/>
      <c r="S101" s="329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0"/>
      <c r="M102" s="327" t="s">
        <v>43</v>
      </c>
      <c r="N102" s="328"/>
      <c r="O102" s="328"/>
      <c r="P102" s="328"/>
      <c r="Q102" s="328"/>
      <c r="R102" s="328"/>
      <c r="S102" s="329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52" ht="14.25" customHeight="1" x14ac:dyDescent="0.25">
      <c r="A103" s="331" t="s">
        <v>79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7"/>
      <c r="Y103" s="67"/>
    </row>
    <row r="104" spans="1:52" ht="27" customHeight="1" x14ac:dyDescent="0.25">
      <c r="A104" s="64" t="s">
        <v>192</v>
      </c>
      <c r="B104" s="64" t="s">
        <v>193</v>
      </c>
      <c r="C104" s="37">
        <v>4301051437</v>
      </c>
      <c r="D104" s="321">
        <v>4607091386967</v>
      </c>
      <c r="E104" s="321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19" t="s">
        <v>194</v>
      </c>
      <c r="N104" s="323"/>
      <c r="O104" s="323"/>
      <c r="P104" s="323"/>
      <c r="Q104" s="324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195</v>
      </c>
      <c r="B105" s="64" t="s">
        <v>196</v>
      </c>
      <c r="C105" s="37">
        <v>4301051311</v>
      </c>
      <c r="D105" s="321">
        <v>4607091385304</v>
      </c>
      <c r="E105" s="32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3"/>
      <c r="O105" s="323"/>
      <c r="P105" s="323"/>
      <c r="Q105" s="324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197</v>
      </c>
      <c r="B106" s="64" t="s">
        <v>198</v>
      </c>
      <c r="C106" s="37">
        <v>4301051306</v>
      </c>
      <c r="D106" s="321">
        <v>4607091386264</v>
      </c>
      <c r="E106" s="321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3"/>
      <c r="O106" s="323"/>
      <c r="P106" s="323"/>
      <c r="Q106" s="324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27" customHeight="1" x14ac:dyDescent="0.25">
      <c r="A107" s="64" t="s">
        <v>199</v>
      </c>
      <c r="B107" s="64" t="s">
        <v>200</v>
      </c>
      <c r="C107" s="37">
        <v>4301051436</v>
      </c>
      <c r="D107" s="321">
        <v>4607091385731</v>
      </c>
      <c r="E107" s="321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2" t="s">
        <v>201</v>
      </c>
      <c r="N107" s="323"/>
      <c r="O107" s="323"/>
      <c r="P107" s="323"/>
      <c r="Q107" s="324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202</v>
      </c>
      <c r="B108" s="64" t="s">
        <v>203</v>
      </c>
      <c r="C108" s="37">
        <v>4301051439</v>
      </c>
      <c r="D108" s="321">
        <v>4680115880214</v>
      </c>
      <c r="E108" s="321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16" t="s">
        <v>204</v>
      </c>
      <c r="N108" s="323"/>
      <c r="O108" s="323"/>
      <c r="P108" s="323"/>
      <c r="Q108" s="324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205</v>
      </c>
      <c r="B109" s="64" t="s">
        <v>206</v>
      </c>
      <c r="C109" s="37">
        <v>4301051438</v>
      </c>
      <c r="D109" s="321">
        <v>4680115880894</v>
      </c>
      <c r="E109" s="321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17" t="s">
        <v>207</v>
      </c>
      <c r="N109" s="323"/>
      <c r="O109" s="323"/>
      <c r="P109" s="323"/>
      <c r="Q109" s="324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208</v>
      </c>
      <c r="B110" s="64" t="s">
        <v>209</v>
      </c>
      <c r="C110" s="37">
        <v>4301051313</v>
      </c>
      <c r="D110" s="321">
        <v>4607091385427</v>
      </c>
      <c r="E110" s="321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3"/>
      <c r="O110" s="323"/>
      <c r="P110" s="323"/>
      <c r="Q110" s="324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x14ac:dyDescent="0.2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0"/>
      <c r="M111" s="327" t="s">
        <v>43</v>
      </c>
      <c r="N111" s="328"/>
      <c r="O111" s="328"/>
      <c r="P111" s="328"/>
      <c r="Q111" s="328"/>
      <c r="R111" s="328"/>
      <c r="S111" s="329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52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0"/>
      <c r="M112" s="327" t="s">
        <v>43</v>
      </c>
      <c r="N112" s="328"/>
      <c r="O112" s="328"/>
      <c r="P112" s="328"/>
      <c r="Q112" s="328"/>
      <c r="R112" s="328"/>
      <c r="S112" s="329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52" ht="14.25" customHeight="1" x14ac:dyDescent="0.25">
      <c r="A113" s="331" t="s">
        <v>210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7"/>
      <c r="Y113" s="67"/>
    </row>
    <row r="114" spans="1:52" ht="27" customHeight="1" x14ac:dyDescent="0.25">
      <c r="A114" s="64" t="s">
        <v>211</v>
      </c>
      <c r="B114" s="64" t="s">
        <v>212</v>
      </c>
      <c r="C114" s="37">
        <v>4301060296</v>
      </c>
      <c r="D114" s="321">
        <v>4607091383065</v>
      </c>
      <c r="E114" s="321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3"/>
      <c r="O114" s="323"/>
      <c r="P114" s="323"/>
      <c r="Q114" s="324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71"/>
      <c r="AZ114" s="128" t="s">
        <v>65</v>
      </c>
    </row>
    <row r="115" spans="1:52" ht="27" customHeight="1" x14ac:dyDescent="0.25">
      <c r="A115" s="64" t="s">
        <v>213</v>
      </c>
      <c r="B115" s="64" t="s">
        <v>214</v>
      </c>
      <c r="C115" s="37">
        <v>4301060350</v>
      </c>
      <c r="D115" s="321">
        <v>4680115881532</v>
      </c>
      <c r="E115" s="321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3"/>
      <c r="O115" s="323"/>
      <c r="P115" s="323"/>
      <c r="Q115" s="324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71"/>
      <c r="AZ115" s="129" t="s">
        <v>65</v>
      </c>
    </row>
    <row r="116" spans="1:52" ht="16.5" customHeight="1" x14ac:dyDescent="0.25">
      <c r="A116" s="64" t="s">
        <v>215</v>
      </c>
      <c r="B116" s="64" t="s">
        <v>216</v>
      </c>
      <c r="C116" s="37">
        <v>4301060309</v>
      </c>
      <c r="D116" s="321">
        <v>4680115880238</v>
      </c>
      <c r="E116" s="32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3"/>
      <c r="O116" s="323"/>
      <c r="P116" s="323"/>
      <c r="Q116" s="324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217</v>
      </c>
      <c r="B117" s="64" t="s">
        <v>218</v>
      </c>
      <c r="C117" s="37">
        <v>4301060351</v>
      </c>
      <c r="D117" s="321">
        <v>4680115881464</v>
      </c>
      <c r="E117" s="321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15" t="s">
        <v>219</v>
      </c>
      <c r="N117" s="323"/>
      <c r="O117" s="323"/>
      <c r="P117" s="323"/>
      <c r="Q117" s="324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x14ac:dyDescent="0.2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0"/>
      <c r="M118" s="327" t="s">
        <v>43</v>
      </c>
      <c r="N118" s="328"/>
      <c r="O118" s="328"/>
      <c r="P118" s="328"/>
      <c r="Q118" s="328"/>
      <c r="R118" s="328"/>
      <c r="S118" s="329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0"/>
      <c r="M119" s="327" t="s">
        <v>43</v>
      </c>
      <c r="N119" s="328"/>
      <c r="O119" s="328"/>
      <c r="P119" s="328"/>
      <c r="Q119" s="328"/>
      <c r="R119" s="328"/>
      <c r="S119" s="329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52" ht="16.5" customHeight="1" x14ac:dyDescent="0.25">
      <c r="A120" s="337" t="s">
        <v>220</v>
      </c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37"/>
      <c r="P120" s="337"/>
      <c r="Q120" s="337"/>
      <c r="R120" s="337"/>
      <c r="S120" s="337"/>
      <c r="T120" s="337"/>
      <c r="U120" s="337"/>
      <c r="V120" s="337"/>
      <c r="W120" s="337"/>
      <c r="X120" s="66"/>
      <c r="Y120" s="66"/>
    </row>
    <row r="121" spans="1:52" ht="14.25" customHeight="1" x14ac:dyDescent="0.25">
      <c r="A121" s="331" t="s">
        <v>79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7"/>
      <c r="Y121" s="67"/>
    </row>
    <row r="122" spans="1:52" ht="27" customHeight="1" x14ac:dyDescent="0.25">
      <c r="A122" s="64" t="s">
        <v>221</v>
      </c>
      <c r="B122" s="64" t="s">
        <v>222</v>
      </c>
      <c r="C122" s="37">
        <v>4301051360</v>
      </c>
      <c r="D122" s="321">
        <v>4607091385168</v>
      </c>
      <c r="E122" s="321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3"/>
      <c r="O122" s="323"/>
      <c r="P122" s="323"/>
      <c r="Q122" s="324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71"/>
      <c r="AZ122" s="132" t="s">
        <v>65</v>
      </c>
    </row>
    <row r="123" spans="1:52" ht="16.5" customHeight="1" x14ac:dyDescent="0.25">
      <c r="A123" s="64" t="s">
        <v>223</v>
      </c>
      <c r="B123" s="64" t="s">
        <v>224</v>
      </c>
      <c r="C123" s="37">
        <v>4301051362</v>
      </c>
      <c r="D123" s="321">
        <v>4607091383256</v>
      </c>
      <c r="E123" s="321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3"/>
      <c r="O123" s="323"/>
      <c r="P123" s="323"/>
      <c r="Q123" s="324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71"/>
      <c r="AZ123" s="133" t="s">
        <v>65</v>
      </c>
    </row>
    <row r="124" spans="1:52" ht="16.5" customHeight="1" x14ac:dyDescent="0.25">
      <c r="A124" s="64" t="s">
        <v>225</v>
      </c>
      <c r="B124" s="64" t="s">
        <v>226</v>
      </c>
      <c r="C124" s="37">
        <v>4301051358</v>
      </c>
      <c r="D124" s="321">
        <v>4607091385748</v>
      </c>
      <c r="E124" s="321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3"/>
      <c r="O124" s="323"/>
      <c r="P124" s="323"/>
      <c r="Q124" s="324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71"/>
      <c r="AZ124" s="134" t="s">
        <v>65</v>
      </c>
    </row>
    <row r="125" spans="1:52" ht="16.5" customHeight="1" x14ac:dyDescent="0.25">
      <c r="A125" s="64" t="s">
        <v>227</v>
      </c>
      <c r="B125" s="64" t="s">
        <v>228</v>
      </c>
      <c r="C125" s="37">
        <v>4301051364</v>
      </c>
      <c r="D125" s="321">
        <v>4607091384581</v>
      </c>
      <c r="E125" s="321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3"/>
      <c r="O125" s="323"/>
      <c r="P125" s="323"/>
      <c r="Q125" s="324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x14ac:dyDescent="0.2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0"/>
      <c r="M126" s="327" t="s">
        <v>43</v>
      </c>
      <c r="N126" s="328"/>
      <c r="O126" s="328"/>
      <c r="P126" s="328"/>
      <c r="Q126" s="328"/>
      <c r="R126" s="328"/>
      <c r="S126" s="329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52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0"/>
      <c r="M127" s="327" t="s">
        <v>43</v>
      </c>
      <c r="N127" s="328"/>
      <c r="O127" s="328"/>
      <c r="P127" s="328"/>
      <c r="Q127" s="328"/>
      <c r="R127" s="328"/>
      <c r="S127" s="329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52" ht="27.75" customHeight="1" x14ac:dyDescent="0.2">
      <c r="A128" s="336" t="s">
        <v>229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55"/>
      <c r="Y128" s="55"/>
    </row>
    <row r="129" spans="1:52" ht="16.5" customHeight="1" x14ac:dyDescent="0.25">
      <c r="A129" s="337" t="s">
        <v>230</v>
      </c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  <c r="P129" s="337"/>
      <c r="Q129" s="337"/>
      <c r="R129" s="337"/>
      <c r="S129" s="337"/>
      <c r="T129" s="337"/>
      <c r="U129" s="337"/>
      <c r="V129" s="337"/>
      <c r="W129" s="337"/>
      <c r="X129" s="66"/>
      <c r="Y129" s="66"/>
    </row>
    <row r="130" spans="1:52" ht="14.25" customHeight="1" x14ac:dyDescent="0.25">
      <c r="A130" s="331" t="s">
        <v>116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7"/>
      <c r="Y130" s="67"/>
    </row>
    <row r="131" spans="1:52" ht="27" customHeight="1" x14ac:dyDescent="0.25">
      <c r="A131" s="64" t="s">
        <v>231</v>
      </c>
      <c r="B131" s="64" t="s">
        <v>232</v>
      </c>
      <c r="C131" s="37">
        <v>4301011223</v>
      </c>
      <c r="D131" s="321">
        <v>4607091383423</v>
      </c>
      <c r="E131" s="321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3"/>
      <c r="O131" s="323"/>
      <c r="P131" s="323"/>
      <c r="Q131" s="324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6" t="s">
        <v>65</v>
      </c>
    </row>
    <row r="132" spans="1:52" ht="27" customHeight="1" x14ac:dyDescent="0.25">
      <c r="A132" s="64" t="s">
        <v>233</v>
      </c>
      <c r="B132" s="64" t="s">
        <v>234</v>
      </c>
      <c r="C132" s="37">
        <v>4301011338</v>
      </c>
      <c r="D132" s="321">
        <v>4607091381405</v>
      </c>
      <c r="E132" s="321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3"/>
      <c r="O132" s="323"/>
      <c r="P132" s="323"/>
      <c r="Q132" s="324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71"/>
      <c r="AZ132" s="137" t="s">
        <v>65</v>
      </c>
    </row>
    <row r="133" spans="1:52" ht="27" customHeight="1" x14ac:dyDescent="0.25">
      <c r="A133" s="64" t="s">
        <v>235</v>
      </c>
      <c r="B133" s="64" t="s">
        <v>236</v>
      </c>
      <c r="C133" s="37">
        <v>4301011333</v>
      </c>
      <c r="D133" s="321">
        <v>4607091386516</v>
      </c>
      <c r="E133" s="321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3"/>
      <c r="O133" s="323"/>
      <c r="P133" s="323"/>
      <c r="Q133" s="324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71"/>
      <c r="AZ133" s="138" t="s">
        <v>65</v>
      </c>
    </row>
    <row r="134" spans="1:52" x14ac:dyDescent="0.2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0"/>
      <c r="M134" s="327" t="s">
        <v>43</v>
      </c>
      <c r="N134" s="328"/>
      <c r="O134" s="328"/>
      <c r="P134" s="328"/>
      <c r="Q134" s="328"/>
      <c r="R134" s="328"/>
      <c r="S134" s="329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52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0"/>
      <c r="M135" s="327" t="s">
        <v>43</v>
      </c>
      <c r="N135" s="328"/>
      <c r="O135" s="328"/>
      <c r="P135" s="328"/>
      <c r="Q135" s="328"/>
      <c r="R135" s="328"/>
      <c r="S135" s="329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52" ht="16.5" customHeight="1" x14ac:dyDescent="0.25">
      <c r="A136" s="337" t="s">
        <v>237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66"/>
      <c r="Y136" s="66"/>
    </row>
    <row r="137" spans="1:52" ht="14.25" customHeight="1" x14ac:dyDescent="0.25">
      <c r="A137" s="331" t="s">
        <v>75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7"/>
      <c r="Y137" s="67"/>
    </row>
    <row r="138" spans="1:52" ht="27" customHeight="1" x14ac:dyDescent="0.25">
      <c r="A138" s="64" t="s">
        <v>238</v>
      </c>
      <c r="B138" s="64" t="s">
        <v>239</v>
      </c>
      <c r="C138" s="37">
        <v>4301031191</v>
      </c>
      <c r="D138" s="321">
        <v>4680115880993</v>
      </c>
      <c r="E138" s="321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3"/>
      <c r="O138" s="323"/>
      <c r="P138" s="323"/>
      <c r="Q138" s="324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39" t="s">
        <v>65</v>
      </c>
    </row>
    <row r="139" spans="1:52" ht="27" customHeight="1" x14ac:dyDescent="0.25">
      <c r="A139" s="64" t="s">
        <v>240</v>
      </c>
      <c r="B139" s="64" t="s">
        <v>241</v>
      </c>
      <c r="C139" s="37">
        <v>4301031204</v>
      </c>
      <c r="D139" s="321">
        <v>4680115881761</v>
      </c>
      <c r="E139" s="321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3"/>
      <c r="O139" s="323"/>
      <c r="P139" s="323"/>
      <c r="Q139" s="324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0" t="s">
        <v>65</v>
      </c>
    </row>
    <row r="140" spans="1:52" ht="27" customHeight="1" x14ac:dyDescent="0.25">
      <c r="A140" s="64" t="s">
        <v>242</v>
      </c>
      <c r="B140" s="64" t="s">
        <v>243</v>
      </c>
      <c r="C140" s="37">
        <v>4301031201</v>
      </c>
      <c r="D140" s="321">
        <v>4680115881563</v>
      </c>
      <c r="E140" s="321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3"/>
      <c r="O140" s="323"/>
      <c r="P140" s="323"/>
      <c r="Q140" s="324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1" t="s">
        <v>65</v>
      </c>
    </row>
    <row r="141" spans="1:52" ht="27" customHeight="1" x14ac:dyDescent="0.25">
      <c r="A141" s="64" t="s">
        <v>244</v>
      </c>
      <c r="B141" s="64" t="s">
        <v>245</v>
      </c>
      <c r="C141" s="37">
        <v>4301031199</v>
      </c>
      <c r="D141" s="321">
        <v>4680115880986</v>
      </c>
      <c r="E141" s="32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3"/>
      <c r="O141" s="323"/>
      <c r="P141" s="323"/>
      <c r="Q141" s="324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246</v>
      </c>
      <c r="B142" s="64" t="s">
        <v>247</v>
      </c>
      <c r="C142" s="37">
        <v>4301031190</v>
      </c>
      <c r="D142" s="321">
        <v>4680115880207</v>
      </c>
      <c r="E142" s="321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3"/>
      <c r="O142" s="323"/>
      <c r="P142" s="323"/>
      <c r="Q142" s="324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248</v>
      </c>
      <c r="B143" s="64" t="s">
        <v>249</v>
      </c>
      <c r="C143" s="37">
        <v>4301031205</v>
      </c>
      <c r="D143" s="321">
        <v>4680115881785</v>
      </c>
      <c r="E143" s="321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3"/>
      <c r="O143" s="323"/>
      <c r="P143" s="323"/>
      <c r="Q143" s="324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250</v>
      </c>
      <c r="B144" s="64" t="s">
        <v>251</v>
      </c>
      <c r="C144" s="37">
        <v>4301031202</v>
      </c>
      <c r="D144" s="321">
        <v>4680115881679</v>
      </c>
      <c r="E144" s="321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3"/>
      <c r="O144" s="323"/>
      <c r="P144" s="323"/>
      <c r="Q144" s="324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252</v>
      </c>
      <c r="B145" s="64" t="s">
        <v>253</v>
      </c>
      <c r="C145" s="37">
        <v>4301031158</v>
      </c>
      <c r="D145" s="321">
        <v>4680115880191</v>
      </c>
      <c r="E145" s="321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3"/>
      <c r="O145" s="323"/>
      <c r="P145" s="323"/>
      <c r="Q145" s="324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x14ac:dyDescent="0.2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30"/>
      <c r="M146" s="327" t="s">
        <v>43</v>
      </c>
      <c r="N146" s="328"/>
      <c r="O146" s="328"/>
      <c r="P146" s="328"/>
      <c r="Q146" s="328"/>
      <c r="R146" s="328"/>
      <c r="S146" s="329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52" x14ac:dyDescent="0.2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30"/>
      <c r="M147" s="327" t="s">
        <v>43</v>
      </c>
      <c r="N147" s="328"/>
      <c r="O147" s="328"/>
      <c r="P147" s="328"/>
      <c r="Q147" s="328"/>
      <c r="R147" s="328"/>
      <c r="S147" s="329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52" ht="16.5" customHeight="1" x14ac:dyDescent="0.25">
      <c r="A148" s="337" t="s">
        <v>254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66"/>
      <c r="Y148" s="66"/>
    </row>
    <row r="149" spans="1:52" ht="14.25" customHeight="1" x14ac:dyDescent="0.25">
      <c r="A149" s="331" t="s">
        <v>116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  <c r="T149" s="331"/>
      <c r="U149" s="331"/>
      <c r="V149" s="331"/>
      <c r="W149" s="331"/>
      <c r="X149" s="67"/>
      <c r="Y149" s="67"/>
    </row>
    <row r="150" spans="1:52" ht="16.5" customHeight="1" x14ac:dyDescent="0.25">
      <c r="A150" s="64" t="s">
        <v>255</v>
      </c>
      <c r="B150" s="64" t="s">
        <v>256</v>
      </c>
      <c r="C150" s="37">
        <v>4301011450</v>
      </c>
      <c r="D150" s="321">
        <v>4680115881402</v>
      </c>
      <c r="E150" s="321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3"/>
      <c r="O150" s="323"/>
      <c r="P150" s="323"/>
      <c r="Q150" s="324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71"/>
      <c r="AZ150" s="147" t="s">
        <v>65</v>
      </c>
    </row>
    <row r="151" spans="1:52" ht="27" customHeight="1" x14ac:dyDescent="0.25">
      <c r="A151" s="64" t="s">
        <v>257</v>
      </c>
      <c r="B151" s="64" t="s">
        <v>258</v>
      </c>
      <c r="C151" s="37">
        <v>4301011454</v>
      </c>
      <c r="D151" s="321">
        <v>4680115881396</v>
      </c>
      <c r="E151" s="321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3"/>
      <c r="O151" s="323"/>
      <c r="P151" s="323"/>
      <c r="Q151" s="324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30"/>
      <c r="M152" s="327" t="s">
        <v>43</v>
      </c>
      <c r="N152" s="328"/>
      <c r="O152" s="328"/>
      <c r="P152" s="328"/>
      <c r="Q152" s="328"/>
      <c r="R152" s="328"/>
      <c r="S152" s="329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52" x14ac:dyDescent="0.2">
      <c r="A153" s="319"/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30"/>
      <c r="M153" s="327" t="s">
        <v>43</v>
      </c>
      <c r="N153" s="328"/>
      <c r="O153" s="328"/>
      <c r="P153" s="328"/>
      <c r="Q153" s="328"/>
      <c r="R153" s="328"/>
      <c r="S153" s="329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52" ht="14.25" customHeight="1" x14ac:dyDescent="0.25">
      <c r="A154" s="331" t="s">
        <v>109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67"/>
      <c r="Y154" s="67"/>
    </row>
    <row r="155" spans="1:52" ht="16.5" customHeight="1" x14ac:dyDescent="0.25">
      <c r="A155" s="64" t="s">
        <v>259</v>
      </c>
      <c r="B155" s="64" t="s">
        <v>260</v>
      </c>
      <c r="C155" s="37">
        <v>4301020262</v>
      </c>
      <c r="D155" s="321">
        <v>4680115882935</v>
      </c>
      <c r="E155" s="321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3" t="s">
        <v>261</v>
      </c>
      <c r="N155" s="323"/>
      <c r="O155" s="323"/>
      <c r="P155" s="323"/>
      <c r="Q155" s="324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49" t="s">
        <v>65</v>
      </c>
    </row>
    <row r="156" spans="1:52" ht="16.5" customHeight="1" x14ac:dyDescent="0.25">
      <c r="A156" s="64" t="s">
        <v>262</v>
      </c>
      <c r="B156" s="64" t="s">
        <v>263</v>
      </c>
      <c r="C156" s="37">
        <v>4301020220</v>
      </c>
      <c r="D156" s="321">
        <v>4680115880764</v>
      </c>
      <c r="E156" s="321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3"/>
      <c r="O156" s="323"/>
      <c r="P156" s="323"/>
      <c r="Q156" s="324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30"/>
      <c r="M157" s="327" t="s">
        <v>43</v>
      </c>
      <c r="N157" s="328"/>
      <c r="O157" s="328"/>
      <c r="P157" s="328"/>
      <c r="Q157" s="328"/>
      <c r="R157" s="328"/>
      <c r="S157" s="329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30"/>
      <c r="M158" s="327" t="s">
        <v>43</v>
      </c>
      <c r="N158" s="328"/>
      <c r="O158" s="328"/>
      <c r="P158" s="328"/>
      <c r="Q158" s="328"/>
      <c r="R158" s="328"/>
      <c r="S158" s="329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31" t="s">
        <v>75</v>
      </c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  <c r="T159" s="331"/>
      <c r="U159" s="331"/>
      <c r="V159" s="331"/>
      <c r="W159" s="331"/>
      <c r="X159" s="67"/>
      <c r="Y159" s="67"/>
    </row>
    <row r="160" spans="1:52" ht="27" customHeight="1" x14ac:dyDescent="0.25">
      <c r="A160" s="64" t="s">
        <v>264</v>
      </c>
      <c r="B160" s="64" t="s">
        <v>265</v>
      </c>
      <c r="C160" s="37">
        <v>4301031224</v>
      </c>
      <c r="D160" s="321">
        <v>4680115882683</v>
      </c>
      <c r="E160" s="32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3"/>
      <c r="O160" s="323"/>
      <c r="P160" s="323"/>
      <c r="Q160" s="324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1" t="s">
        <v>65</v>
      </c>
    </row>
    <row r="161" spans="1:52" ht="27" customHeight="1" x14ac:dyDescent="0.25">
      <c r="A161" s="64" t="s">
        <v>266</v>
      </c>
      <c r="B161" s="64" t="s">
        <v>267</v>
      </c>
      <c r="C161" s="37">
        <v>4301031230</v>
      </c>
      <c r="D161" s="321">
        <v>4680115882690</v>
      </c>
      <c r="E161" s="32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3"/>
      <c r="O161" s="323"/>
      <c r="P161" s="323"/>
      <c r="Q161" s="324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2" t="s">
        <v>65</v>
      </c>
    </row>
    <row r="162" spans="1:52" ht="27" customHeight="1" x14ac:dyDescent="0.25">
      <c r="A162" s="64" t="s">
        <v>268</v>
      </c>
      <c r="B162" s="64" t="s">
        <v>269</v>
      </c>
      <c r="C162" s="37">
        <v>4301031220</v>
      </c>
      <c r="D162" s="321">
        <v>4680115882669</v>
      </c>
      <c r="E162" s="32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3"/>
      <c r="O162" s="323"/>
      <c r="P162" s="323"/>
      <c r="Q162" s="324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71"/>
      <c r="AZ162" s="153" t="s">
        <v>65</v>
      </c>
    </row>
    <row r="163" spans="1:52" ht="27" customHeight="1" x14ac:dyDescent="0.25">
      <c r="A163" s="64" t="s">
        <v>270</v>
      </c>
      <c r="B163" s="64" t="s">
        <v>271</v>
      </c>
      <c r="C163" s="37">
        <v>4301031221</v>
      </c>
      <c r="D163" s="321">
        <v>4680115882676</v>
      </c>
      <c r="E163" s="32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3"/>
      <c r="O163" s="323"/>
      <c r="P163" s="323"/>
      <c r="Q163" s="324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x14ac:dyDescent="0.2">
      <c r="A164" s="319"/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30"/>
      <c r="M164" s="327" t="s">
        <v>43</v>
      </c>
      <c r="N164" s="328"/>
      <c r="O164" s="328"/>
      <c r="P164" s="328"/>
      <c r="Q164" s="328"/>
      <c r="R164" s="328"/>
      <c r="S164" s="329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52" x14ac:dyDescent="0.2">
      <c r="A165" s="319"/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30"/>
      <c r="M165" s="327" t="s">
        <v>43</v>
      </c>
      <c r="N165" s="328"/>
      <c r="O165" s="328"/>
      <c r="P165" s="328"/>
      <c r="Q165" s="328"/>
      <c r="R165" s="328"/>
      <c r="S165" s="329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52" ht="14.25" customHeight="1" x14ac:dyDescent="0.25">
      <c r="A166" s="331" t="s">
        <v>79</v>
      </c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  <c r="T166" s="331"/>
      <c r="U166" s="331"/>
      <c r="V166" s="331"/>
      <c r="W166" s="331"/>
      <c r="X166" s="67"/>
      <c r="Y166" s="67"/>
    </row>
    <row r="167" spans="1:52" ht="27" customHeight="1" x14ac:dyDescent="0.25">
      <c r="A167" s="64" t="s">
        <v>272</v>
      </c>
      <c r="B167" s="64" t="s">
        <v>273</v>
      </c>
      <c r="C167" s="37">
        <v>4301051409</v>
      </c>
      <c r="D167" s="321">
        <v>4680115881556</v>
      </c>
      <c r="E167" s="321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3"/>
      <c r="O167" s="323"/>
      <c r="P167" s="323"/>
      <c r="Q167" s="324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5" t="s">
        <v>65</v>
      </c>
    </row>
    <row r="168" spans="1:52" ht="16.5" customHeight="1" x14ac:dyDescent="0.25">
      <c r="A168" s="64" t="s">
        <v>274</v>
      </c>
      <c r="B168" s="64" t="s">
        <v>275</v>
      </c>
      <c r="C168" s="37">
        <v>4301051470</v>
      </c>
      <c r="D168" s="321">
        <v>4680115880573</v>
      </c>
      <c r="E168" s="321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86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3"/>
      <c r="O168" s="323"/>
      <c r="P168" s="323"/>
      <c r="Q168" s="324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6" t="s">
        <v>65</v>
      </c>
    </row>
    <row r="169" spans="1:52" ht="27" customHeight="1" x14ac:dyDescent="0.25">
      <c r="A169" s="64" t="s">
        <v>276</v>
      </c>
      <c r="B169" s="64" t="s">
        <v>277</v>
      </c>
      <c r="C169" s="37">
        <v>4301051408</v>
      </c>
      <c r="D169" s="321">
        <v>4680115881594</v>
      </c>
      <c r="E169" s="321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3"/>
      <c r="O169" s="323"/>
      <c r="P169" s="323"/>
      <c r="Q169" s="324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57" t="s">
        <v>65</v>
      </c>
    </row>
    <row r="170" spans="1:52" ht="27" customHeight="1" x14ac:dyDescent="0.25">
      <c r="A170" s="64" t="s">
        <v>278</v>
      </c>
      <c r="B170" s="64" t="s">
        <v>279</v>
      </c>
      <c r="C170" s="37">
        <v>4301051433</v>
      </c>
      <c r="D170" s="321">
        <v>4680115881587</v>
      </c>
      <c r="E170" s="32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8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3"/>
      <c r="O170" s="323"/>
      <c r="P170" s="323"/>
      <c r="Q170" s="324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280</v>
      </c>
      <c r="B171" s="64" t="s">
        <v>281</v>
      </c>
      <c r="C171" s="37">
        <v>4301051380</v>
      </c>
      <c r="D171" s="321">
        <v>4680115880962</v>
      </c>
      <c r="E171" s="321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3"/>
      <c r="O171" s="323"/>
      <c r="P171" s="323"/>
      <c r="Q171" s="324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282</v>
      </c>
      <c r="B172" s="64" t="s">
        <v>283</v>
      </c>
      <c r="C172" s="37">
        <v>4301051411</v>
      </c>
      <c r="D172" s="321">
        <v>4680115881617</v>
      </c>
      <c r="E172" s="321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3"/>
      <c r="O172" s="323"/>
      <c r="P172" s="323"/>
      <c r="Q172" s="324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284</v>
      </c>
      <c r="B173" s="64" t="s">
        <v>285</v>
      </c>
      <c r="C173" s="37">
        <v>4301051377</v>
      </c>
      <c r="D173" s="321">
        <v>4680115881228</v>
      </c>
      <c r="E173" s="321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3"/>
      <c r="O173" s="323"/>
      <c r="P173" s="323"/>
      <c r="Q173" s="324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286</v>
      </c>
      <c r="B174" s="64" t="s">
        <v>287</v>
      </c>
      <c r="C174" s="37">
        <v>4301051432</v>
      </c>
      <c r="D174" s="321">
        <v>4680115881037</v>
      </c>
      <c r="E174" s="321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3"/>
      <c r="O174" s="323"/>
      <c r="P174" s="323"/>
      <c r="Q174" s="324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288</v>
      </c>
      <c r="B175" s="64" t="s">
        <v>289</v>
      </c>
      <c r="C175" s="37">
        <v>4301051384</v>
      </c>
      <c r="D175" s="321">
        <v>4680115881211</v>
      </c>
      <c r="E175" s="321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3"/>
      <c r="O175" s="323"/>
      <c r="P175" s="323"/>
      <c r="Q175" s="324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290</v>
      </c>
      <c r="B176" s="64" t="s">
        <v>291</v>
      </c>
      <c r="C176" s="37">
        <v>4301051378</v>
      </c>
      <c r="D176" s="321">
        <v>4680115881020</v>
      </c>
      <c r="E176" s="321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3"/>
      <c r="O176" s="323"/>
      <c r="P176" s="323"/>
      <c r="Q176" s="324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292</v>
      </c>
      <c r="B177" s="64" t="s">
        <v>293</v>
      </c>
      <c r="C177" s="37">
        <v>4301051407</v>
      </c>
      <c r="D177" s="321">
        <v>4680115882195</v>
      </c>
      <c r="E177" s="321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3"/>
      <c r="O177" s="323"/>
      <c r="P177" s="323"/>
      <c r="Q177" s="324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294</v>
      </c>
      <c r="B178" s="64" t="s">
        <v>295</v>
      </c>
      <c r="C178" s="37">
        <v>4301051479</v>
      </c>
      <c r="D178" s="321">
        <v>4680115882607</v>
      </c>
      <c r="E178" s="321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3"/>
      <c r="O178" s="323"/>
      <c r="P178" s="323"/>
      <c r="Q178" s="324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296</v>
      </c>
      <c r="B179" s="64" t="s">
        <v>297</v>
      </c>
      <c r="C179" s="37">
        <v>4301051468</v>
      </c>
      <c r="D179" s="321">
        <v>4680115880092</v>
      </c>
      <c r="E179" s="32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3"/>
      <c r="O179" s="323"/>
      <c r="P179" s="323"/>
      <c r="Q179" s="324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298</v>
      </c>
      <c r="B180" s="64" t="s">
        <v>299</v>
      </c>
      <c r="C180" s="37">
        <v>4301051469</v>
      </c>
      <c r="D180" s="321">
        <v>4680115880221</v>
      </c>
      <c r="E180" s="321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3"/>
      <c r="O180" s="323"/>
      <c r="P180" s="323"/>
      <c r="Q180" s="324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16.5" customHeight="1" x14ac:dyDescent="0.25">
      <c r="A181" s="64" t="s">
        <v>300</v>
      </c>
      <c r="B181" s="64" t="s">
        <v>301</v>
      </c>
      <c r="C181" s="37">
        <v>4301051523</v>
      </c>
      <c r="D181" s="321">
        <v>4680115882942</v>
      </c>
      <c r="E181" s="32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3"/>
      <c r="O181" s="323"/>
      <c r="P181" s="323"/>
      <c r="Q181" s="324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16.5" customHeight="1" x14ac:dyDescent="0.25">
      <c r="A182" s="64" t="s">
        <v>302</v>
      </c>
      <c r="B182" s="64" t="s">
        <v>303</v>
      </c>
      <c r="C182" s="37">
        <v>4301051326</v>
      </c>
      <c r="D182" s="321">
        <v>4680115880504</v>
      </c>
      <c r="E182" s="32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3"/>
      <c r="O182" s="323"/>
      <c r="P182" s="323"/>
      <c r="Q182" s="324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304</v>
      </c>
      <c r="B183" s="64" t="s">
        <v>305</v>
      </c>
      <c r="C183" s="37">
        <v>4301051410</v>
      </c>
      <c r="D183" s="321">
        <v>4680115882164</v>
      </c>
      <c r="E183" s="321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3"/>
      <c r="O183" s="323"/>
      <c r="P183" s="323"/>
      <c r="Q183" s="324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x14ac:dyDescent="0.2">
      <c r="A184" s="319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30"/>
      <c r="M184" s="327" t="s">
        <v>43</v>
      </c>
      <c r="N184" s="328"/>
      <c r="O184" s="328"/>
      <c r="P184" s="328"/>
      <c r="Q184" s="328"/>
      <c r="R184" s="328"/>
      <c r="S184" s="329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52" x14ac:dyDescent="0.2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30"/>
      <c r="M185" s="327" t="s">
        <v>43</v>
      </c>
      <c r="N185" s="328"/>
      <c r="O185" s="328"/>
      <c r="P185" s="328"/>
      <c r="Q185" s="328"/>
      <c r="R185" s="328"/>
      <c r="S185" s="329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52" ht="14.25" customHeight="1" x14ac:dyDescent="0.25">
      <c r="A186" s="331" t="s">
        <v>210</v>
      </c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67"/>
      <c r="Y186" s="67"/>
    </row>
    <row r="187" spans="1:52" ht="16.5" customHeight="1" x14ac:dyDescent="0.25">
      <c r="A187" s="64" t="s">
        <v>306</v>
      </c>
      <c r="B187" s="64" t="s">
        <v>307</v>
      </c>
      <c r="C187" s="37">
        <v>4301060338</v>
      </c>
      <c r="D187" s="321">
        <v>4680115880801</v>
      </c>
      <c r="E187" s="321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3"/>
      <c r="O187" s="323"/>
      <c r="P187" s="323"/>
      <c r="Q187" s="324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71"/>
      <c r="AZ187" s="172" t="s">
        <v>65</v>
      </c>
    </row>
    <row r="188" spans="1:52" ht="27" customHeight="1" x14ac:dyDescent="0.25">
      <c r="A188" s="64" t="s">
        <v>308</v>
      </c>
      <c r="B188" s="64" t="s">
        <v>309</v>
      </c>
      <c r="C188" s="37">
        <v>4301060339</v>
      </c>
      <c r="D188" s="321">
        <v>4680115880818</v>
      </c>
      <c r="E188" s="32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3"/>
      <c r="O188" s="323"/>
      <c r="P188" s="323"/>
      <c r="Q188" s="324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71"/>
      <c r="AZ188" s="173" t="s">
        <v>65</v>
      </c>
    </row>
    <row r="189" spans="1:52" x14ac:dyDescent="0.2">
      <c r="A189" s="319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30"/>
      <c r="M189" s="327" t="s">
        <v>43</v>
      </c>
      <c r="N189" s="328"/>
      <c r="O189" s="328"/>
      <c r="P189" s="328"/>
      <c r="Q189" s="328"/>
      <c r="R189" s="328"/>
      <c r="S189" s="329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30"/>
      <c r="M190" s="327" t="s">
        <v>43</v>
      </c>
      <c r="N190" s="328"/>
      <c r="O190" s="328"/>
      <c r="P190" s="328"/>
      <c r="Q190" s="328"/>
      <c r="R190" s="328"/>
      <c r="S190" s="329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52" ht="16.5" customHeight="1" x14ac:dyDescent="0.25">
      <c r="A191" s="337" t="s">
        <v>310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66"/>
      <c r="Y191" s="66"/>
    </row>
    <row r="192" spans="1:52" ht="14.25" customHeight="1" x14ac:dyDescent="0.25">
      <c r="A192" s="331" t="s">
        <v>116</v>
      </c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31"/>
      <c r="W192" s="331"/>
      <c r="X192" s="67"/>
      <c r="Y192" s="67"/>
    </row>
    <row r="193" spans="1:52" ht="27" customHeight="1" x14ac:dyDescent="0.25">
      <c r="A193" s="64" t="s">
        <v>311</v>
      </c>
      <c r="B193" s="64" t="s">
        <v>312</v>
      </c>
      <c r="C193" s="37">
        <v>4301011346</v>
      </c>
      <c r="D193" s="321">
        <v>4607091387445</v>
      </c>
      <c r="E193" s="321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3"/>
      <c r="O193" s="323"/>
      <c r="P193" s="323"/>
      <c r="Q193" s="324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4" t="s">
        <v>65</v>
      </c>
    </row>
    <row r="194" spans="1:52" ht="27" customHeight="1" x14ac:dyDescent="0.25">
      <c r="A194" s="64" t="s">
        <v>313</v>
      </c>
      <c r="B194" s="64" t="s">
        <v>314</v>
      </c>
      <c r="C194" s="37">
        <v>4301011362</v>
      </c>
      <c r="D194" s="321">
        <v>4607091386004</v>
      </c>
      <c r="E194" s="321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315</v>
      </c>
      <c r="L194" s="38">
        <v>55</v>
      </c>
      <c r="M194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3"/>
      <c r="O194" s="323"/>
      <c r="P194" s="323"/>
      <c r="Q194" s="324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5" t="s">
        <v>65</v>
      </c>
    </row>
    <row r="195" spans="1:52" ht="27" customHeight="1" x14ac:dyDescent="0.25">
      <c r="A195" s="64" t="s">
        <v>313</v>
      </c>
      <c r="B195" s="64" t="s">
        <v>316</v>
      </c>
      <c r="C195" s="37">
        <v>4301011308</v>
      </c>
      <c r="D195" s="321">
        <v>4607091386004</v>
      </c>
      <c r="E195" s="321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3"/>
      <c r="O195" s="323"/>
      <c r="P195" s="323"/>
      <c r="Q195" s="324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317</v>
      </c>
      <c r="B196" s="64" t="s">
        <v>318</v>
      </c>
      <c r="C196" s="37">
        <v>4301011347</v>
      </c>
      <c r="D196" s="321">
        <v>4607091386073</v>
      </c>
      <c r="E196" s="32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3"/>
      <c r="O196" s="323"/>
      <c r="P196" s="323"/>
      <c r="Q196" s="324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319</v>
      </c>
      <c r="B197" s="64" t="s">
        <v>320</v>
      </c>
      <c r="C197" s="37">
        <v>4301010928</v>
      </c>
      <c r="D197" s="321">
        <v>4607091387322</v>
      </c>
      <c r="E197" s="321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3"/>
      <c r="O197" s="323"/>
      <c r="P197" s="323"/>
      <c r="Q197" s="324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319</v>
      </c>
      <c r="B198" s="64" t="s">
        <v>321</v>
      </c>
      <c r="C198" s="37">
        <v>4301011395</v>
      </c>
      <c r="D198" s="321">
        <v>4607091387322</v>
      </c>
      <c r="E198" s="321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315</v>
      </c>
      <c r="L198" s="38">
        <v>55</v>
      </c>
      <c r="M198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3"/>
      <c r="O198" s="323"/>
      <c r="P198" s="323"/>
      <c r="Q198" s="324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322</v>
      </c>
      <c r="B199" s="64" t="s">
        <v>323</v>
      </c>
      <c r="C199" s="37">
        <v>4301011311</v>
      </c>
      <c r="D199" s="321">
        <v>4607091387377</v>
      </c>
      <c r="E199" s="321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3"/>
      <c r="O199" s="323"/>
      <c r="P199" s="323"/>
      <c r="Q199" s="324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324</v>
      </c>
      <c r="B200" s="64" t="s">
        <v>325</v>
      </c>
      <c r="C200" s="37">
        <v>4301010945</v>
      </c>
      <c r="D200" s="321">
        <v>4607091387353</v>
      </c>
      <c r="E200" s="32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3"/>
      <c r="O200" s="323"/>
      <c r="P200" s="323"/>
      <c r="Q200" s="324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326</v>
      </c>
      <c r="B201" s="64" t="s">
        <v>327</v>
      </c>
      <c r="C201" s="37">
        <v>4301011328</v>
      </c>
      <c r="D201" s="321">
        <v>4607091386011</v>
      </c>
      <c r="E201" s="321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3"/>
      <c r="O201" s="323"/>
      <c r="P201" s="323"/>
      <c r="Q201" s="324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328</v>
      </c>
      <c r="B202" s="64" t="s">
        <v>329</v>
      </c>
      <c r="C202" s="37">
        <v>4301011329</v>
      </c>
      <c r="D202" s="321">
        <v>4607091387308</v>
      </c>
      <c r="E202" s="321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3"/>
      <c r="O202" s="323"/>
      <c r="P202" s="323"/>
      <c r="Q202" s="324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330</v>
      </c>
      <c r="B203" s="64" t="s">
        <v>331</v>
      </c>
      <c r="C203" s="37">
        <v>4301011049</v>
      </c>
      <c r="D203" s="321">
        <v>4607091387339</v>
      </c>
      <c r="E203" s="321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3"/>
      <c r="O203" s="323"/>
      <c r="P203" s="323"/>
      <c r="Q203" s="324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332</v>
      </c>
      <c r="B204" s="64" t="s">
        <v>333</v>
      </c>
      <c r="C204" s="37">
        <v>4301011433</v>
      </c>
      <c r="D204" s="321">
        <v>4680115882638</v>
      </c>
      <c r="E204" s="321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5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3"/>
      <c r="O204" s="323"/>
      <c r="P204" s="323"/>
      <c r="Q204" s="324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334</v>
      </c>
      <c r="B205" s="64" t="s">
        <v>335</v>
      </c>
      <c r="C205" s="37">
        <v>4301011573</v>
      </c>
      <c r="D205" s="321">
        <v>4680115881938</v>
      </c>
      <c r="E205" s="321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3"/>
      <c r="O205" s="323"/>
      <c r="P205" s="323"/>
      <c r="Q205" s="324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336</v>
      </c>
      <c r="B206" s="64" t="s">
        <v>337</v>
      </c>
      <c r="C206" s="37">
        <v>4301010944</v>
      </c>
      <c r="D206" s="321">
        <v>4607091387346</v>
      </c>
      <c r="E206" s="321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3"/>
      <c r="O206" s="323"/>
      <c r="P206" s="323"/>
      <c r="Q206" s="324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338</v>
      </c>
      <c r="B207" s="64" t="s">
        <v>339</v>
      </c>
      <c r="C207" s="37">
        <v>4301011353</v>
      </c>
      <c r="D207" s="321">
        <v>4607091389807</v>
      </c>
      <c r="E207" s="32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3"/>
      <c r="O207" s="323"/>
      <c r="P207" s="323"/>
      <c r="Q207" s="324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19"/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30"/>
      <c r="M208" s="327" t="s">
        <v>43</v>
      </c>
      <c r="N208" s="328"/>
      <c r="O208" s="328"/>
      <c r="P208" s="328"/>
      <c r="Q208" s="328"/>
      <c r="R208" s="328"/>
      <c r="S208" s="329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52" x14ac:dyDescent="0.2">
      <c r="A209" s="319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30"/>
      <c r="M209" s="327" t="s">
        <v>43</v>
      </c>
      <c r="N209" s="328"/>
      <c r="O209" s="328"/>
      <c r="P209" s="328"/>
      <c r="Q209" s="328"/>
      <c r="R209" s="328"/>
      <c r="S209" s="329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52" ht="14.25" customHeight="1" x14ac:dyDescent="0.25">
      <c r="A210" s="331" t="s">
        <v>109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customHeight="1" x14ac:dyDescent="0.25">
      <c r="A211" s="64" t="s">
        <v>340</v>
      </c>
      <c r="B211" s="64" t="s">
        <v>341</v>
      </c>
      <c r="C211" s="37">
        <v>4301020254</v>
      </c>
      <c r="D211" s="321">
        <v>4680115881914</v>
      </c>
      <c r="E211" s="32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3"/>
      <c r="O211" s="323"/>
      <c r="P211" s="323"/>
      <c r="Q211" s="324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x14ac:dyDescent="0.2">
      <c r="A212" s="319"/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30"/>
      <c r="M212" s="327" t="s">
        <v>43</v>
      </c>
      <c r="N212" s="328"/>
      <c r="O212" s="328"/>
      <c r="P212" s="328"/>
      <c r="Q212" s="328"/>
      <c r="R212" s="328"/>
      <c r="S212" s="329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52" x14ac:dyDescent="0.2">
      <c r="A213" s="319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30"/>
      <c r="M213" s="327" t="s">
        <v>43</v>
      </c>
      <c r="N213" s="328"/>
      <c r="O213" s="328"/>
      <c r="P213" s="328"/>
      <c r="Q213" s="328"/>
      <c r="R213" s="328"/>
      <c r="S213" s="329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52" ht="14.25" customHeight="1" x14ac:dyDescent="0.25">
      <c r="A214" s="331" t="s">
        <v>75</v>
      </c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  <c r="T214" s="331"/>
      <c r="U214" s="331"/>
      <c r="V214" s="331"/>
      <c r="W214" s="331"/>
      <c r="X214" s="67"/>
      <c r="Y214" s="67"/>
    </row>
    <row r="215" spans="1:52" ht="27" customHeight="1" x14ac:dyDescent="0.25">
      <c r="A215" s="64" t="s">
        <v>342</v>
      </c>
      <c r="B215" s="64" t="s">
        <v>343</v>
      </c>
      <c r="C215" s="37">
        <v>4301030878</v>
      </c>
      <c r="D215" s="321">
        <v>4607091387193</v>
      </c>
      <c r="E215" s="321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3"/>
      <c r="O215" s="323"/>
      <c r="P215" s="323"/>
      <c r="Q215" s="324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71"/>
      <c r="AZ215" s="190" t="s">
        <v>65</v>
      </c>
    </row>
    <row r="216" spans="1:52" ht="27" customHeight="1" x14ac:dyDescent="0.25">
      <c r="A216" s="64" t="s">
        <v>344</v>
      </c>
      <c r="B216" s="64" t="s">
        <v>345</v>
      </c>
      <c r="C216" s="37">
        <v>4301031153</v>
      </c>
      <c r="D216" s="321">
        <v>4607091387230</v>
      </c>
      <c r="E216" s="321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3"/>
      <c r="O216" s="323"/>
      <c r="P216" s="323"/>
      <c r="Q216" s="324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71"/>
      <c r="AZ216" s="191" t="s">
        <v>65</v>
      </c>
    </row>
    <row r="217" spans="1:52" ht="27" customHeight="1" x14ac:dyDescent="0.25">
      <c r="A217" s="64" t="s">
        <v>346</v>
      </c>
      <c r="B217" s="64" t="s">
        <v>347</v>
      </c>
      <c r="C217" s="37">
        <v>4301031152</v>
      </c>
      <c r="D217" s="321">
        <v>4607091387285</v>
      </c>
      <c r="E217" s="321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3"/>
      <c r="O217" s="323"/>
      <c r="P217" s="323"/>
      <c r="Q217" s="324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348</v>
      </c>
      <c r="B218" s="64" t="s">
        <v>349</v>
      </c>
      <c r="C218" s="37">
        <v>4301031151</v>
      </c>
      <c r="D218" s="321">
        <v>4607091389845</v>
      </c>
      <c r="E218" s="321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3"/>
      <c r="O218" s="323"/>
      <c r="P218" s="323"/>
      <c r="Q218" s="324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30"/>
      <c r="M219" s="327" t="s">
        <v>43</v>
      </c>
      <c r="N219" s="328"/>
      <c r="O219" s="328"/>
      <c r="P219" s="328"/>
      <c r="Q219" s="328"/>
      <c r="R219" s="328"/>
      <c r="S219" s="329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52" x14ac:dyDescent="0.2">
      <c r="A220" s="319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30"/>
      <c r="M220" s="327" t="s">
        <v>43</v>
      </c>
      <c r="N220" s="328"/>
      <c r="O220" s="328"/>
      <c r="P220" s="328"/>
      <c r="Q220" s="328"/>
      <c r="R220" s="328"/>
      <c r="S220" s="329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52" ht="14.25" customHeight="1" x14ac:dyDescent="0.25">
      <c r="A221" s="331" t="s">
        <v>79</v>
      </c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  <c r="L221" s="331"/>
      <c r="M221" s="331"/>
      <c r="N221" s="331"/>
      <c r="O221" s="331"/>
      <c r="P221" s="331"/>
      <c r="Q221" s="331"/>
      <c r="R221" s="331"/>
      <c r="S221" s="331"/>
      <c r="T221" s="331"/>
      <c r="U221" s="331"/>
      <c r="V221" s="331"/>
      <c r="W221" s="331"/>
      <c r="X221" s="67"/>
      <c r="Y221" s="67"/>
    </row>
    <row r="222" spans="1:52" ht="16.5" customHeight="1" x14ac:dyDescent="0.25">
      <c r="A222" s="64" t="s">
        <v>350</v>
      </c>
      <c r="B222" s="64" t="s">
        <v>351</v>
      </c>
      <c r="C222" s="37">
        <v>4301051101</v>
      </c>
      <c r="D222" s="321">
        <v>4607091387766</v>
      </c>
      <c r="E222" s="321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3"/>
      <c r="O222" s="323"/>
      <c r="P222" s="323"/>
      <c r="Q222" s="324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4" t="s">
        <v>65</v>
      </c>
    </row>
    <row r="223" spans="1:52" ht="27" customHeight="1" x14ac:dyDescent="0.25">
      <c r="A223" s="64" t="s">
        <v>352</v>
      </c>
      <c r="B223" s="64" t="s">
        <v>353</v>
      </c>
      <c r="C223" s="37">
        <v>4301051116</v>
      </c>
      <c r="D223" s="321">
        <v>4607091387957</v>
      </c>
      <c r="E223" s="321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3"/>
      <c r="O223" s="323"/>
      <c r="P223" s="323"/>
      <c r="Q223" s="324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71"/>
      <c r="AZ223" s="195" t="s">
        <v>65</v>
      </c>
    </row>
    <row r="224" spans="1:52" ht="27" customHeight="1" x14ac:dyDescent="0.25">
      <c r="A224" s="64" t="s">
        <v>354</v>
      </c>
      <c r="B224" s="64" t="s">
        <v>355</v>
      </c>
      <c r="C224" s="37">
        <v>4301051115</v>
      </c>
      <c r="D224" s="321">
        <v>4607091387964</v>
      </c>
      <c r="E224" s="321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3"/>
      <c r="O224" s="323"/>
      <c r="P224" s="323"/>
      <c r="Q224" s="324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16.5" customHeight="1" x14ac:dyDescent="0.25">
      <c r="A225" s="64" t="s">
        <v>356</v>
      </c>
      <c r="B225" s="64" t="s">
        <v>357</v>
      </c>
      <c r="C225" s="37">
        <v>4301051134</v>
      </c>
      <c r="D225" s="321">
        <v>4607091381672</v>
      </c>
      <c r="E225" s="321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3"/>
      <c r="O225" s="323"/>
      <c r="P225" s="323"/>
      <c r="Q225" s="324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358</v>
      </c>
      <c r="B226" s="64" t="s">
        <v>359</v>
      </c>
      <c r="C226" s="37">
        <v>4301051130</v>
      </c>
      <c r="D226" s="321">
        <v>4607091387537</v>
      </c>
      <c r="E226" s="321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3"/>
      <c r="O226" s="323"/>
      <c r="P226" s="323"/>
      <c r="Q226" s="324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360</v>
      </c>
      <c r="B227" s="64" t="s">
        <v>361</v>
      </c>
      <c r="C227" s="37">
        <v>4301051132</v>
      </c>
      <c r="D227" s="321">
        <v>4607091387513</v>
      </c>
      <c r="E227" s="321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3"/>
      <c r="O227" s="323"/>
      <c r="P227" s="323"/>
      <c r="Q227" s="324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0"/>
      <c r="M228" s="327" t="s">
        <v>43</v>
      </c>
      <c r="N228" s="328"/>
      <c r="O228" s="328"/>
      <c r="P228" s="328"/>
      <c r="Q228" s="328"/>
      <c r="R228" s="328"/>
      <c r="S228" s="329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52" x14ac:dyDescent="0.2">
      <c r="A229" s="319"/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30"/>
      <c r="M229" s="327" t="s">
        <v>43</v>
      </c>
      <c r="N229" s="328"/>
      <c r="O229" s="328"/>
      <c r="P229" s="328"/>
      <c r="Q229" s="328"/>
      <c r="R229" s="328"/>
      <c r="S229" s="329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52" ht="14.25" customHeight="1" x14ac:dyDescent="0.25">
      <c r="A230" s="331" t="s">
        <v>210</v>
      </c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1"/>
      <c r="N230" s="331"/>
      <c r="O230" s="331"/>
      <c r="P230" s="331"/>
      <c r="Q230" s="331"/>
      <c r="R230" s="331"/>
      <c r="S230" s="331"/>
      <c r="T230" s="331"/>
      <c r="U230" s="331"/>
      <c r="V230" s="331"/>
      <c r="W230" s="331"/>
      <c r="X230" s="67"/>
      <c r="Y230" s="67"/>
    </row>
    <row r="231" spans="1:52" ht="16.5" customHeight="1" x14ac:dyDescent="0.25">
      <c r="A231" s="64" t="s">
        <v>362</v>
      </c>
      <c r="B231" s="64" t="s">
        <v>363</v>
      </c>
      <c r="C231" s="37">
        <v>4301060326</v>
      </c>
      <c r="D231" s="321">
        <v>4607091380880</v>
      </c>
      <c r="E231" s="321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3"/>
      <c r="O231" s="323"/>
      <c r="P231" s="323"/>
      <c r="Q231" s="324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0" t="s">
        <v>65</v>
      </c>
    </row>
    <row r="232" spans="1:52" ht="27" customHeight="1" x14ac:dyDescent="0.25">
      <c r="A232" s="64" t="s">
        <v>364</v>
      </c>
      <c r="B232" s="64" t="s">
        <v>365</v>
      </c>
      <c r="C232" s="37">
        <v>4301060308</v>
      </c>
      <c r="D232" s="321">
        <v>4607091384482</v>
      </c>
      <c r="E232" s="321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3"/>
      <c r="O232" s="323"/>
      <c r="P232" s="323"/>
      <c r="Q232" s="324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71"/>
      <c r="AZ232" s="201" t="s">
        <v>65</v>
      </c>
    </row>
    <row r="233" spans="1:52" ht="16.5" customHeight="1" x14ac:dyDescent="0.25">
      <c r="A233" s="64" t="s">
        <v>366</v>
      </c>
      <c r="B233" s="64" t="s">
        <v>367</v>
      </c>
      <c r="C233" s="37">
        <v>4301060325</v>
      </c>
      <c r="D233" s="321">
        <v>4607091380897</v>
      </c>
      <c r="E233" s="321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3"/>
      <c r="O233" s="323"/>
      <c r="P233" s="323"/>
      <c r="Q233" s="324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16.5" customHeight="1" x14ac:dyDescent="0.25">
      <c r="A234" s="64" t="s">
        <v>368</v>
      </c>
      <c r="B234" s="64" t="s">
        <v>369</v>
      </c>
      <c r="C234" s="37">
        <v>4301060337</v>
      </c>
      <c r="D234" s="321">
        <v>4680115880368</v>
      </c>
      <c r="E234" s="321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3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3"/>
      <c r="O234" s="323"/>
      <c r="P234" s="323"/>
      <c r="Q234" s="324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30"/>
      <c r="M235" s="327" t="s">
        <v>43</v>
      </c>
      <c r="N235" s="328"/>
      <c r="O235" s="328"/>
      <c r="P235" s="328"/>
      <c r="Q235" s="328"/>
      <c r="R235" s="328"/>
      <c r="S235" s="329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52" x14ac:dyDescent="0.2">
      <c r="A236" s="319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30"/>
      <c r="M236" s="327" t="s">
        <v>43</v>
      </c>
      <c r="N236" s="328"/>
      <c r="O236" s="328"/>
      <c r="P236" s="328"/>
      <c r="Q236" s="328"/>
      <c r="R236" s="328"/>
      <c r="S236" s="329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52" ht="14.25" customHeight="1" x14ac:dyDescent="0.25">
      <c r="A237" s="331" t="s">
        <v>92</v>
      </c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67"/>
      <c r="Y237" s="67"/>
    </row>
    <row r="238" spans="1:52" ht="16.5" customHeight="1" x14ac:dyDescent="0.25">
      <c r="A238" s="64" t="s">
        <v>370</v>
      </c>
      <c r="B238" s="64" t="s">
        <v>371</v>
      </c>
      <c r="C238" s="37">
        <v>4301030232</v>
      </c>
      <c r="D238" s="321">
        <v>4607091388374</v>
      </c>
      <c r="E238" s="321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37" t="s">
        <v>372</v>
      </c>
      <c r="N238" s="323"/>
      <c r="O238" s="323"/>
      <c r="P238" s="323"/>
      <c r="Q238" s="324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4" t="s">
        <v>65</v>
      </c>
    </row>
    <row r="239" spans="1:52" ht="27" customHeight="1" x14ac:dyDescent="0.25">
      <c r="A239" s="64" t="s">
        <v>373</v>
      </c>
      <c r="B239" s="64" t="s">
        <v>374</v>
      </c>
      <c r="C239" s="37">
        <v>4301030235</v>
      </c>
      <c r="D239" s="321">
        <v>4607091388381</v>
      </c>
      <c r="E239" s="321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38" t="s">
        <v>375</v>
      </c>
      <c r="N239" s="323"/>
      <c r="O239" s="323"/>
      <c r="P239" s="323"/>
      <c r="Q239" s="324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71"/>
      <c r="AZ239" s="205" t="s">
        <v>65</v>
      </c>
    </row>
    <row r="240" spans="1:52" ht="27" customHeight="1" x14ac:dyDescent="0.25">
      <c r="A240" s="64" t="s">
        <v>376</v>
      </c>
      <c r="B240" s="64" t="s">
        <v>377</v>
      </c>
      <c r="C240" s="37">
        <v>4301030233</v>
      </c>
      <c r="D240" s="321">
        <v>4607091388404</v>
      </c>
      <c r="E240" s="321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3"/>
      <c r="O240" s="323"/>
      <c r="P240" s="323"/>
      <c r="Q240" s="324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30"/>
      <c r="M241" s="327" t="s">
        <v>43</v>
      </c>
      <c r="N241" s="328"/>
      <c r="O241" s="328"/>
      <c r="P241" s="328"/>
      <c r="Q241" s="328"/>
      <c r="R241" s="328"/>
      <c r="S241" s="329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52" x14ac:dyDescent="0.2">
      <c r="A242" s="319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30"/>
      <c r="M242" s="327" t="s">
        <v>43</v>
      </c>
      <c r="N242" s="328"/>
      <c r="O242" s="328"/>
      <c r="P242" s="328"/>
      <c r="Q242" s="328"/>
      <c r="R242" s="328"/>
      <c r="S242" s="329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52" ht="14.25" customHeight="1" x14ac:dyDescent="0.25">
      <c r="A243" s="331" t="s">
        <v>378</v>
      </c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67"/>
      <c r="Y243" s="67"/>
    </row>
    <row r="244" spans="1:52" ht="16.5" customHeight="1" x14ac:dyDescent="0.25">
      <c r="A244" s="64" t="s">
        <v>379</v>
      </c>
      <c r="B244" s="64" t="s">
        <v>380</v>
      </c>
      <c r="C244" s="37">
        <v>4301180007</v>
      </c>
      <c r="D244" s="321">
        <v>4680115881808</v>
      </c>
      <c r="E244" s="321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381</v>
      </c>
      <c r="L244" s="38">
        <v>730</v>
      </c>
      <c r="M244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3"/>
      <c r="O244" s="323"/>
      <c r="P244" s="323"/>
      <c r="Q244" s="324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07" t="s">
        <v>65</v>
      </c>
    </row>
    <row r="245" spans="1:52" ht="27" customHeight="1" x14ac:dyDescent="0.25">
      <c r="A245" s="64" t="s">
        <v>382</v>
      </c>
      <c r="B245" s="64" t="s">
        <v>383</v>
      </c>
      <c r="C245" s="37">
        <v>4301180006</v>
      </c>
      <c r="D245" s="321">
        <v>4680115881822</v>
      </c>
      <c r="E245" s="321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381</v>
      </c>
      <c r="L245" s="38">
        <v>730</v>
      </c>
      <c r="M245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3"/>
      <c r="O245" s="323"/>
      <c r="P245" s="323"/>
      <c r="Q245" s="324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71"/>
      <c r="AZ245" s="208" t="s">
        <v>65</v>
      </c>
    </row>
    <row r="246" spans="1:52" ht="27" customHeight="1" x14ac:dyDescent="0.25">
      <c r="A246" s="64" t="s">
        <v>384</v>
      </c>
      <c r="B246" s="64" t="s">
        <v>385</v>
      </c>
      <c r="C246" s="37">
        <v>4301180001</v>
      </c>
      <c r="D246" s="321">
        <v>4680115880016</v>
      </c>
      <c r="E246" s="321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381</v>
      </c>
      <c r="L246" s="38">
        <v>730</v>
      </c>
      <c r="M246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3"/>
      <c r="O246" s="323"/>
      <c r="P246" s="323"/>
      <c r="Q246" s="324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30"/>
      <c r="M247" s="327" t="s">
        <v>43</v>
      </c>
      <c r="N247" s="328"/>
      <c r="O247" s="328"/>
      <c r="P247" s="328"/>
      <c r="Q247" s="328"/>
      <c r="R247" s="328"/>
      <c r="S247" s="329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52" x14ac:dyDescent="0.2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30"/>
      <c r="M248" s="327" t="s">
        <v>43</v>
      </c>
      <c r="N248" s="328"/>
      <c r="O248" s="328"/>
      <c r="P248" s="328"/>
      <c r="Q248" s="328"/>
      <c r="R248" s="328"/>
      <c r="S248" s="329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52" ht="16.5" customHeight="1" x14ac:dyDescent="0.25">
      <c r="A249" s="337" t="s">
        <v>386</v>
      </c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37"/>
      <c r="P249" s="337"/>
      <c r="Q249" s="337"/>
      <c r="R249" s="337"/>
      <c r="S249" s="337"/>
      <c r="T249" s="337"/>
      <c r="U249" s="337"/>
      <c r="V249" s="337"/>
      <c r="W249" s="337"/>
      <c r="X249" s="66"/>
      <c r="Y249" s="66"/>
    </row>
    <row r="250" spans="1:52" ht="14.25" customHeight="1" x14ac:dyDescent="0.25">
      <c r="A250" s="331" t="s">
        <v>116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67"/>
      <c r="Y250" s="67"/>
    </row>
    <row r="251" spans="1:52" ht="27" customHeight="1" x14ac:dyDescent="0.25">
      <c r="A251" s="64" t="s">
        <v>387</v>
      </c>
      <c r="B251" s="64" t="s">
        <v>388</v>
      </c>
      <c r="C251" s="37">
        <v>4301011315</v>
      </c>
      <c r="D251" s="321">
        <v>4607091387421</v>
      </c>
      <c r="E251" s="321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3"/>
      <c r="O251" s="323"/>
      <c r="P251" s="323"/>
      <c r="Q251" s="324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0" t="s">
        <v>65</v>
      </c>
    </row>
    <row r="252" spans="1:52" ht="27" customHeight="1" x14ac:dyDescent="0.25">
      <c r="A252" s="64" t="s">
        <v>387</v>
      </c>
      <c r="B252" s="64" t="s">
        <v>389</v>
      </c>
      <c r="C252" s="37">
        <v>4301011121</v>
      </c>
      <c r="D252" s="321">
        <v>4607091387421</v>
      </c>
      <c r="E252" s="321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315</v>
      </c>
      <c r="L252" s="38">
        <v>55</v>
      </c>
      <c r="M252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3"/>
      <c r="O252" s="323"/>
      <c r="P252" s="323"/>
      <c r="Q252" s="324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1" t="s">
        <v>65</v>
      </c>
    </row>
    <row r="253" spans="1:52" ht="27" customHeight="1" x14ac:dyDescent="0.25">
      <c r="A253" s="64" t="s">
        <v>390</v>
      </c>
      <c r="B253" s="64" t="s">
        <v>391</v>
      </c>
      <c r="C253" s="37">
        <v>4301011322</v>
      </c>
      <c r="D253" s="321">
        <v>4607091387452</v>
      </c>
      <c r="E253" s="321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3"/>
      <c r="O253" s="323"/>
      <c r="P253" s="323"/>
      <c r="Q253" s="324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390</v>
      </c>
      <c r="B254" s="64" t="s">
        <v>392</v>
      </c>
      <c r="C254" s="37">
        <v>4301011396</v>
      </c>
      <c r="D254" s="321">
        <v>4607091387452</v>
      </c>
      <c r="E254" s="321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315</v>
      </c>
      <c r="L254" s="38">
        <v>55</v>
      </c>
      <c r="M254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3"/>
      <c r="O254" s="323"/>
      <c r="P254" s="323"/>
      <c r="Q254" s="324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393</v>
      </c>
      <c r="B255" s="64" t="s">
        <v>394</v>
      </c>
      <c r="C255" s="37">
        <v>4301011313</v>
      </c>
      <c r="D255" s="321">
        <v>4607091385984</v>
      </c>
      <c r="E255" s="321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3"/>
      <c r="O255" s="323"/>
      <c r="P255" s="323"/>
      <c r="Q255" s="324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395</v>
      </c>
      <c r="B256" s="64" t="s">
        <v>396</v>
      </c>
      <c r="C256" s="37">
        <v>4301011316</v>
      </c>
      <c r="D256" s="321">
        <v>4607091387438</v>
      </c>
      <c r="E256" s="321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3"/>
      <c r="O256" s="323"/>
      <c r="P256" s="323"/>
      <c r="Q256" s="324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397</v>
      </c>
      <c r="B257" s="64" t="s">
        <v>398</v>
      </c>
      <c r="C257" s="37">
        <v>4301011318</v>
      </c>
      <c r="D257" s="321">
        <v>4607091387469</v>
      </c>
      <c r="E257" s="321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3"/>
      <c r="O257" s="323"/>
      <c r="P257" s="323"/>
      <c r="Q257" s="324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x14ac:dyDescent="0.2">
      <c r="A258" s="319"/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30"/>
      <c r="M258" s="327" t="s">
        <v>43</v>
      </c>
      <c r="N258" s="328"/>
      <c r="O258" s="328"/>
      <c r="P258" s="328"/>
      <c r="Q258" s="328"/>
      <c r="R258" s="328"/>
      <c r="S258" s="329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52" x14ac:dyDescent="0.2">
      <c r="A259" s="319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0"/>
      <c r="M259" s="327" t="s">
        <v>43</v>
      </c>
      <c r="N259" s="328"/>
      <c r="O259" s="328"/>
      <c r="P259" s="328"/>
      <c r="Q259" s="328"/>
      <c r="R259" s="328"/>
      <c r="S259" s="329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52" ht="14.25" customHeight="1" x14ac:dyDescent="0.25">
      <c r="A260" s="331" t="s">
        <v>75</v>
      </c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67"/>
      <c r="Y260" s="67"/>
    </row>
    <row r="261" spans="1:52" ht="27" customHeight="1" x14ac:dyDescent="0.25">
      <c r="A261" s="64" t="s">
        <v>399</v>
      </c>
      <c r="B261" s="64" t="s">
        <v>400</v>
      </c>
      <c r="C261" s="37">
        <v>4301031154</v>
      </c>
      <c r="D261" s="321">
        <v>4607091387292</v>
      </c>
      <c r="E261" s="321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3"/>
      <c r="O261" s="323"/>
      <c r="P261" s="323"/>
      <c r="Q261" s="324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71"/>
      <c r="AZ261" s="217" t="s">
        <v>65</v>
      </c>
    </row>
    <row r="262" spans="1:52" ht="27" customHeight="1" x14ac:dyDescent="0.25">
      <c r="A262" s="64" t="s">
        <v>401</v>
      </c>
      <c r="B262" s="64" t="s">
        <v>402</v>
      </c>
      <c r="C262" s="37">
        <v>4301031155</v>
      </c>
      <c r="D262" s="321">
        <v>4607091387315</v>
      </c>
      <c r="E262" s="321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3"/>
      <c r="O262" s="323"/>
      <c r="P262" s="323"/>
      <c r="Q262" s="324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71"/>
      <c r="AZ262" s="218" t="s">
        <v>65</v>
      </c>
    </row>
    <row r="263" spans="1:52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0"/>
      <c r="M263" s="327" t="s">
        <v>43</v>
      </c>
      <c r="N263" s="328"/>
      <c r="O263" s="328"/>
      <c r="P263" s="328"/>
      <c r="Q263" s="328"/>
      <c r="R263" s="328"/>
      <c r="S263" s="329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0"/>
      <c r="M264" s="327" t="s">
        <v>43</v>
      </c>
      <c r="N264" s="328"/>
      <c r="O264" s="328"/>
      <c r="P264" s="328"/>
      <c r="Q264" s="328"/>
      <c r="R264" s="328"/>
      <c r="S264" s="329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52" ht="16.5" customHeight="1" x14ac:dyDescent="0.25">
      <c r="A265" s="337" t="s">
        <v>403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66"/>
      <c r="Y265" s="66"/>
    </row>
    <row r="266" spans="1:52" ht="14.25" customHeight="1" x14ac:dyDescent="0.25">
      <c r="A266" s="331" t="s">
        <v>75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67"/>
      <c r="Y266" s="67"/>
    </row>
    <row r="267" spans="1:52" ht="37.5" customHeight="1" x14ac:dyDescent="0.25">
      <c r="A267" s="64" t="s">
        <v>404</v>
      </c>
      <c r="B267" s="64" t="s">
        <v>405</v>
      </c>
      <c r="C267" s="37">
        <v>4301030368</v>
      </c>
      <c r="D267" s="321">
        <v>4607091383232</v>
      </c>
      <c r="E267" s="321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3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3"/>
      <c r="O267" s="323"/>
      <c r="P267" s="323"/>
      <c r="Q267" s="324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406</v>
      </c>
      <c r="B268" s="64" t="s">
        <v>407</v>
      </c>
      <c r="C268" s="37">
        <v>4301031066</v>
      </c>
      <c r="D268" s="321">
        <v>4607091383836</v>
      </c>
      <c r="E268" s="321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3"/>
      <c r="O268" s="323"/>
      <c r="P268" s="323"/>
      <c r="Q268" s="324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30"/>
      <c r="M269" s="327" t="s">
        <v>43</v>
      </c>
      <c r="N269" s="328"/>
      <c r="O269" s="328"/>
      <c r="P269" s="328"/>
      <c r="Q269" s="328"/>
      <c r="R269" s="328"/>
      <c r="S269" s="329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52" x14ac:dyDescent="0.2">
      <c r="A270" s="319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30"/>
      <c r="M270" s="327" t="s">
        <v>43</v>
      </c>
      <c r="N270" s="328"/>
      <c r="O270" s="328"/>
      <c r="P270" s="328"/>
      <c r="Q270" s="328"/>
      <c r="R270" s="328"/>
      <c r="S270" s="329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52" ht="14.25" customHeight="1" x14ac:dyDescent="0.25">
      <c r="A271" s="331" t="s">
        <v>79</v>
      </c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1"/>
      <c r="N271" s="331"/>
      <c r="O271" s="331"/>
      <c r="P271" s="331"/>
      <c r="Q271" s="331"/>
      <c r="R271" s="331"/>
      <c r="S271" s="331"/>
      <c r="T271" s="331"/>
      <c r="U271" s="331"/>
      <c r="V271" s="331"/>
      <c r="W271" s="331"/>
      <c r="X271" s="67"/>
      <c r="Y271" s="67"/>
    </row>
    <row r="272" spans="1:52" ht="27" customHeight="1" x14ac:dyDescent="0.25">
      <c r="A272" s="64" t="s">
        <v>408</v>
      </c>
      <c r="B272" s="64" t="s">
        <v>409</v>
      </c>
      <c r="C272" s="37">
        <v>4301051142</v>
      </c>
      <c r="D272" s="321">
        <v>4607091387919</v>
      </c>
      <c r="E272" s="321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3"/>
      <c r="O272" s="323"/>
      <c r="P272" s="323"/>
      <c r="Q272" s="324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71"/>
      <c r="AZ272" s="221" t="s">
        <v>65</v>
      </c>
    </row>
    <row r="273" spans="1:52" ht="27" customHeight="1" x14ac:dyDescent="0.25">
      <c r="A273" s="64" t="s">
        <v>410</v>
      </c>
      <c r="B273" s="64" t="s">
        <v>411</v>
      </c>
      <c r="C273" s="37">
        <v>4301051109</v>
      </c>
      <c r="D273" s="321">
        <v>4607091383942</v>
      </c>
      <c r="E273" s="321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3"/>
      <c r="O273" s="323"/>
      <c r="P273" s="323"/>
      <c r="Q273" s="324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412</v>
      </c>
      <c r="B274" s="64" t="s">
        <v>413</v>
      </c>
      <c r="C274" s="37">
        <v>4301051300</v>
      </c>
      <c r="D274" s="321">
        <v>4607091383959</v>
      </c>
      <c r="E274" s="321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3"/>
      <c r="O274" s="323"/>
      <c r="P274" s="323"/>
      <c r="Q274" s="324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19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30"/>
      <c r="M275" s="327" t="s">
        <v>43</v>
      </c>
      <c r="N275" s="328"/>
      <c r="O275" s="328"/>
      <c r="P275" s="328"/>
      <c r="Q275" s="328"/>
      <c r="R275" s="328"/>
      <c r="S275" s="329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52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0"/>
      <c r="M276" s="327" t="s">
        <v>43</v>
      </c>
      <c r="N276" s="328"/>
      <c r="O276" s="328"/>
      <c r="P276" s="328"/>
      <c r="Q276" s="328"/>
      <c r="R276" s="328"/>
      <c r="S276" s="329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52" ht="14.25" customHeight="1" x14ac:dyDescent="0.25">
      <c r="A277" s="331" t="s">
        <v>210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customHeight="1" x14ac:dyDescent="0.25">
      <c r="A278" s="64" t="s">
        <v>414</v>
      </c>
      <c r="B278" s="64" t="s">
        <v>415</v>
      </c>
      <c r="C278" s="37">
        <v>4301060324</v>
      </c>
      <c r="D278" s="321">
        <v>4607091388831</v>
      </c>
      <c r="E278" s="321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3"/>
      <c r="O278" s="323"/>
      <c r="P278" s="323"/>
      <c r="Q278" s="324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19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30"/>
      <c r="M279" s="327" t="s">
        <v>43</v>
      </c>
      <c r="N279" s="328"/>
      <c r="O279" s="328"/>
      <c r="P279" s="328"/>
      <c r="Q279" s="328"/>
      <c r="R279" s="328"/>
      <c r="S279" s="329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30"/>
      <c r="M280" s="327" t="s">
        <v>43</v>
      </c>
      <c r="N280" s="328"/>
      <c r="O280" s="328"/>
      <c r="P280" s="328"/>
      <c r="Q280" s="328"/>
      <c r="R280" s="328"/>
      <c r="S280" s="329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14.25" customHeight="1" x14ac:dyDescent="0.25">
      <c r="A281" s="331" t="s">
        <v>92</v>
      </c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  <c r="T281" s="331"/>
      <c r="U281" s="331"/>
      <c r="V281" s="331"/>
      <c r="W281" s="331"/>
      <c r="X281" s="67"/>
      <c r="Y281" s="67"/>
    </row>
    <row r="282" spans="1:52" ht="27" customHeight="1" x14ac:dyDescent="0.25">
      <c r="A282" s="64" t="s">
        <v>416</v>
      </c>
      <c r="B282" s="64" t="s">
        <v>417</v>
      </c>
      <c r="C282" s="37">
        <v>4301032015</v>
      </c>
      <c r="D282" s="321">
        <v>4607091383102</v>
      </c>
      <c r="E282" s="321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3"/>
      <c r="O282" s="323"/>
      <c r="P282" s="323"/>
      <c r="Q282" s="324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5" t="s">
        <v>65</v>
      </c>
    </row>
    <row r="283" spans="1:52" x14ac:dyDescent="0.2">
      <c r="A283" s="319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30"/>
      <c r="M283" s="327" t="s">
        <v>43</v>
      </c>
      <c r="N283" s="328"/>
      <c r="O283" s="328"/>
      <c r="P283" s="328"/>
      <c r="Q283" s="328"/>
      <c r="R283" s="328"/>
      <c r="S283" s="329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30"/>
      <c r="M284" s="327" t="s">
        <v>43</v>
      </c>
      <c r="N284" s="328"/>
      <c r="O284" s="328"/>
      <c r="P284" s="328"/>
      <c r="Q284" s="328"/>
      <c r="R284" s="328"/>
      <c r="S284" s="329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27.75" customHeight="1" x14ac:dyDescent="0.2">
      <c r="A285" s="336" t="s">
        <v>418</v>
      </c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6"/>
      <c r="N285" s="336"/>
      <c r="O285" s="336"/>
      <c r="P285" s="336"/>
      <c r="Q285" s="336"/>
      <c r="R285" s="336"/>
      <c r="S285" s="336"/>
      <c r="T285" s="336"/>
      <c r="U285" s="336"/>
      <c r="V285" s="336"/>
      <c r="W285" s="336"/>
      <c r="X285" s="55"/>
      <c r="Y285" s="55"/>
    </row>
    <row r="286" spans="1:52" ht="16.5" customHeight="1" x14ac:dyDescent="0.25">
      <c r="A286" s="337" t="s">
        <v>419</v>
      </c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37"/>
      <c r="P286" s="337"/>
      <c r="Q286" s="337"/>
      <c r="R286" s="337"/>
      <c r="S286" s="337"/>
      <c r="T286" s="337"/>
      <c r="U286" s="337"/>
      <c r="V286" s="337"/>
      <c r="W286" s="337"/>
      <c r="X286" s="66"/>
      <c r="Y286" s="66"/>
    </row>
    <row r="287" spans="1:52" ht="14.25" customHeight="1" x14ac:dyDescent="0.25">
      <c r="A287" s="331" t="s">
        <v>116</v>
      </c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1"/>
      <c r="N287" s="331"/>
      <c r="O287" s="331"/>
      <c r="P287" s="331"/>
      <c r="Q287" s="331"/>
      <c r="R287" s="331"/>
      <c r="S287" s="331"/>
      <c r="T287" s="331"/>
      <c r="U287" s="331"/>
      <c r="V287" s="331"/>
      <c r="W287" s="331"/>
      <c r="X287" s="67"/>
      <c r="Y287" s="67"/>
    </row>
    <row r="288" spans="1:52" ht="27" customHeight="1" x14ac:dyDescent="0.25">
      <c r="A288" s="64" t="s">
        <v>420</v>
      </c>
      <c r="B288" s="64" t="s">
        <v>421</v>
      </c>
      <c r="C288" s="37">
        <v>4301011339</v>
      </c>
      <c r="D288" s="321">
        <v>4607091383997</v>
      </c>
      <c r="E288" s="321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3"/>
      <c r="O288" s="323"/>
      <c r="P288" s="323"/>
      <c r="Q288" s="324"/>
      <c r="R288" s="40" t="s">
        <v>48</v>
      </c>
      <c r="S288" s="40" t="s">
        <v>48</v>
      </c>
      <c r="T288" s="41" t="s">
        <v>0</v>
      </c>
      <c r="U288" s="59">
        <v>2500</v>
      </c>
      <c r="V288" s="56">
        <f t="shared" ref="V288:V295" si="14">IFERROR(IF(U288="",0,CEILING((U288/$H288),1)*$H288),"")</f>
        <v>2505</v>
      </c>
      <c r="W288" s="42">
        <f>IFERROR(IF(V288=0,"",ROUNDUP(V288/H288,0)*0.02175),"")</f>
        <v>3.6322499999999995</v>
      </c>
      <c r="X288" s="69" t="s">
        <v>48</v>
      </c>
      <c r="Y288" s="70" t="s">
        <v>48</v>
      </c>
      <c r="AC288" s="71"/>
      <c r="AZ288" s="226" t="s">
        <v>65</v>
      </c>
    </row>
    <row r="289" spans="1:52" ht="27" customHeight="1" x14ac:dyDescent="0.25">
      <c r="A289" s="64" t="s">
        <v>420</v>
      </c>
      <c r="B289" s="64" t="s">
        <v>422</v>
      </c>
      <c r="C289" s="37">
        <v>4301011239</v>
      </c>
      <c r="D289" s="321">
        <v>4607091383997</v>
      </c>
      <c r="E289" s="321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315</v>
      </c>
      <c r="L289" s="38">
        <v>60</v>
      </c>
      <c r="M289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3"/>
      <c r="O289" s="323"/>
      <c r="P289" s="323"/>
      <c r="Q289" s="324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423</v>
      </c>
      <c r="B290" s="64" t="s">
        <v>424</v>
      </c>
      <c r="C290" s="37">
        <v>4301011326</v>
      </c>
      <c r="D290" s="321">
        <v>4607091384130</v>
      </c>
      <c r="E290" s="32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3"/>
      <c r="O290" s="323"/>
      <c r="P290" s="323"/>
      <c r="Q290" s="324"/>
      <c r="R290" s="40" t="s">
        <v>48</v>
      </c>
      <c r="S290" s="40" t="s">
        <v>48</v>
      </c>
      <c r="T290" s="41" t="s">
        <v>0</v>
      </c>
      <c r="U290" s="59">
        <v>500</v>
      </c>
      <c r="V290" s="56">
        <f t="shared" si="14"/>
        <v>510</v>
      </c>
      <c r="W290" s="42">
        <f>IFERROR(IF(V290=0,"",ROUNDUP(V290/H290,0)*0.02175),"")</f>
        <v>0.73949999999999994</v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423</v>
      </c>
      <c r="B291" s="64" t="s">
        <v>425</v>
      </c>
      <c r="C291" s="37">
        <v>4301011240</v>
      </c>
      <c r="D291" s="321">
        <v>4607091384130</v>
      </c>
      <c r="E291" s="32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315</v>
      </c>
      <c r="L291" s="38">
        <v>60</v>
      </c>
      <c r="M291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3"/>
      <c r="O291" s="323"/>
      <c r="P291" s="323"/>
      <c r="Q291" s="324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16.5" customHeight="1" x14ac:dyDescent="0.25">
      <c r="A292" s="64" t="s">
        <v>426</v>
      </c>
      <c r="B292" s="64" t="s">
        <v>427</v>
      </c>
      <c r="C292" s="37">
        <v>4301011330</v>
      </c>
      <c r="D292" s="321">
        <v>4607091384147</v>
      </c>
      <c r="E292" s="32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3"/>
      <c r="O292" s="323"/>
      <c r="P292" s="323"/>
      <c r="Q292" s="324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426</v>
      </c>
      <c r="B293" s="64" t="s">
        <v>428</v>
      </c>
      <c r="C293" s="37">
        <v>4301011238</v>
      </c>
      <c r="D293" s="321">
        <v>4607091384147</v>
      </c>
      <c r="E293" s="32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315</v>
      </c>
      <c r="L293" s="38">
        <v>60</v>
      </c>
      <c r="M293" s="414" t="s">
        <v>429</v>
      </c>
      <c r="N293" s="323"/>
      <c r="O293" s="323"/>
      <c r="P293" s="323"/>
      <c r="Q293" s="324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430</v>
      </c>
      <c r="B294" s="64" t="s">
        <v>431</v>
      </c>
      <c r="C294" s="37">
        <v>4301011327</v>
      </c>
      <c r="D294" s="321">
        <v>4607091384154</v>
      </c>
      <c r="E294" s="321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3"/>
      <c r="O294" s="323"/>
      <c r="P294" s="323"/>
      <c r="Q294" s="324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432</v>
      </c>
      <c r="B295" s="64" t="s">
        <v>433</v>
      </c>
      <c r="C295" s="37">
        <v>4301011332</v>
      </c>
      <c r="D295" s="321">
        <v>4607091384161</v>
      </c>
      <c r="E295" s="321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3"/>
      <c r="O295" s="323"/>
      <c r="P295" s="323"/>
      <c r="Q295" s="324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19"/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30"/>
      <c r="M296" s="327" t="s">
        <v>43</v>
      </c>
      <c r="N296" s="328"/>
      <c r="O296" s="328"/>
      <c r="P296" s="328"/>
      <c r="Q296" s="328"/>
      <c r="R296" s="328"/>
      <c r="S296" s="329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200</v>
      </c>
      <c r="V296" s="44">
        <f>IFERROR(V288/H288,"0")+IFERROR(V289/H289,"0")+IFERROR(V290/H290,"0")+IFERROR(V291/H291,"0")+IFERROR(V292/H292,"0")+IFERROR(V293/H293,"0")+IFERROR(V294/H294,"0")+IFERROR(V295/H295,"0")</f>
        <v>201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4.3717499999999996</v>
      </c>
      <c r="X296" s="68"/>
      <c r="Y296" s="68"/>
    </row>
    <row r="297" spans="1:52" x14ac:dyDescent="0.2">
      <c r="A297" s="319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30"/>
      <c r="M297" s="327" t="s">
        <v>43</v>
      </c>
      <c r="N297" s="328"/>
      <c r="O297" s="328"/>
      <c r="P297" s="328"/>
      <c r="Q297" s="328"/>
      <c r="R297" s="328"/>
      <c r="S297" s="329"/>
      <c r="T297" s="43" t="s">
        <v>0</v>
      </c>
      <c r="U297" s="44">
        <f>IFERROR(SUM(U288:U295),"0")</f>
        <v>3000</v>
      </c>
      <c r="V297" s="44">
        <f>IFERROR(SUM(V288:V295),"0")</f>
        <v>3015</v>
      </c>
      <c r="W297" s="43"/>
      <c r="X297" s="68"/>
      <c r="Y297" s="68"/>
    </row>
    <row r="298" spans="1:52" ht="14.25" customHeight="1" x14ac:dyDescent="0.25">
      <c r="A298" s="331" t="s">
        <v>109</v>
      </c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1"/>
      <c r="N298" s="331"/>
      <c r="O298" s="331"/>
      <c r="P298" s="331"/>
      <c r="Q298" s="331"/>
      <c r="R298" s="331"/>
      <c r="S298" s="331"/>
      <c r="T298" s="331"/>
      <c r="U298" s="331"/>
      <c r="V298" s="331"/>
      <c r="W298" s="331"/>
      <c r="X298" s="67"/>
      <c r="Y298" s="67"/>
    </row>
    <row r="299" spans="1:52" ht="27" customHeight="1" x14ac:dyDescent="0.25">
      <c r="A299" s="64" t="s">
        <v>434</v>
      </c>
      <c r="B299" s="64" t="s">
        <v>435</v>
      </c>
      <c r="C299" s="37">
        <v>4301020178</v>
      </c>
      <c r="D299" s="321">
        <v>4607091383980</v>
      </c>
      <c r="E299" s="321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3"/>
      <c r="O299" s="323"/>
      <c r="P299" s="323"/>
      <c r="Q299" s="324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ht="27" customHeight="1" x14ac:dyDescent="0.25">
      <c r="A300" s="64" t="s">
        <v>436</v>
      </c>
      <c r="B300" s="64" t="s">
        <v>437</v>
      </c>
      <c r="C300" s="37">
        <v>4301020179</v>
      </c>
      <c r="D300" s="321">
        <v>4607091384178</v>
      </c>
      <c r="E300" s="321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3"/>
      <c r="O300" s="323"/>
      <c r="P300" s="323"/>
      <c r="Q300" s="324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0"/>
      <c r="M301" s="327" t="s">
        <v>43</v>
      </c>
      <c r="N301" s="328"/>
      <c r="O301" s="328"/>
      <c r="P301" s="328"/>
      <c r="Q301" s="328"/>
      <c r="R301" s="328"/>
      <c r="S301" s="329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52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0"/>
      <c r="M302" s="327" t="s">
        <v>43</v>
      </c>
      <c r="N302" s="328"/>
      <c r="O302" s="328"/>
      <c r="P302" s="328"/>
      <c r="Q302" s="328"/>
      <c r="R302" s="328"/>
      <c r="S302" s="329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52" ht="14.25" customHeight="1" x14ac:dyDescent="0.25">
      <c r="A303" s="331" t="s">
        <v>75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4301031137</v>
      </c>
      <c r="D304" s="321">
        <v>4607091384857</v>
      </c>
      <c r="E304" s="321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3"/>
      <c r="O304" s="323"/>
      <c r="P304" s="323"/>
      <c r="Q304" s="324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19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30"/>
      <c r="M305" s="327" t="s">
        <v>43</v>
      </c>
      <c r="N305" s="328"/>
      <c r="O305" s="328"/>
      <c r="P305" s="328"/>
      <c r="Q305" s="328"/>
      <c r="R305" s="328"/>
      <c r="S305" s="329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0"/>
      <c r="M306" s="327" t="s">
        <v>43</v>
      </c>
      <c r="N306" s="328"/>
      <c r="O306" s="328"/>
      <c r="P306" s="328"/>
      <c r="Q306" s="328"/>
      <c r="R306" s="328"/>
      <c r="S306" s="329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4.25" customHeight="1" x14ac:dyDescent="0.25">
      <c r="A307" s="331" t="s">
        <v>79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27" customHeight="1" x14ac:dyDescent="0.25">
      <c r="A308" s="64" t="s">
        <v>440</v>
      </c>
      <c r="B308" s="64" t="s">
        <v>441</v>
      </c>
      <c r="C308" s="37">
        <v>4301051298</v>
      </c>
      <c r="D308" s="321">
        <v>4607091384260</v>
      </c>
      <c r="E308" s="321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x14ac:dyDescent="0.2">
      <c r="A309" s="319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30"/>
      <c r="M309" s="327" t="s">
        <v>43</v>
      </c>
      <c r="N309" s="328"/>
      <c r="O309" s="328"/>
      <c r="P309" s="328"/>
      <c r="Q309" s="328"/>
      <c r="R309" s="328"/>
      <c r="S309" s="329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30"/>
      <c r="M310" s="327" t="s">
        <v>43</v>
      </c>
      <c r="N310" s="328"/>
      <c r="O310" s="328"/>
      <c r="P310" s="328"/>
      <c r="Q310" s="328"/>
      <c r="R310" s="328"/>
      <c r="S310" s="329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31" t="s">
        <v>210</v>
      </c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  <c r="T311" s="331"/>
      <c r="U311" s="331"/>
      <c r="V311" s="331"/>
      <c r="W311" s="331"/>
      <c r="X311" s="67"/>
      <c r="Y311" s="67"/>
    </row>
    <row r="312" spans="1:52" ht="16.5" customHeight="1" x14ac:dyDescent="0.25">
      <c r="A312" s="64" t="s">
        <v>442</v>
      </c>
      <c r="B312" s="64" t="s">
        <v>443</v>
      </c>
      <c r="C312" s="37">
        <v>4301060314</v>
      </c>
      <c r="D312" s="321">
        <v>4607091384673</v>
      </c>
      <c r="E312" s="321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38" t="s">
        <v>65</v>
      </c>
    </row>
    <row r="313" spans="1:52" x14ac:dyDescent="0.2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0"/>
      <c r="M313" s="327" t="s">
        <v>43</v>
      </c>
      <c r="N313" s="328"/>
      <c r="O313" s="328"/>
      <c r="P313" s="328"/>
      <c r="Q313" s="328"/>
      <c r="R313" s="328"/>
      <c r="S313" s="329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0"/>
      <c r="M314" s="327" t="s">
        <v>43</v>
      </c>
      <c r="N314" s="328"/>
      <c r="O314" s="328"/>
      <c r="P314" s="328"/>
      <c r="Q314" s="328"/>
      <c r="R314" s="328"/>
      <c r="S314" s="329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37" t="s">
        <v>444</v>
      </c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37"/>
      <c r="P315" s="337"/>
      <c r="Q315" s="337"/>
      <c r="R315" s="337"/>
      <c r="S315" s="337"/>
      <c r="T315" s="337"/>
      <c r="U315" s="337"/>
      <c r="V315" s="337"/>
      <c r="W315" s="337"/>
      <c r="X315" s="66"/>
      <c r="Y315" s="66"/>
    </row>
    <row r="316" spans="1:52" ht="14.25" customHeight="1" x14ac:dyDescent="0.25">
      <c r="A316" s="331" t="s">
        <v>116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52" ht="27" customHeight="1" x14ac:dyDescent="0.25">
      <c r="A317" s="64" t="s">
        <v>445</v>
      </c>
      <c r="B317" s="64" t="s">
        <v>446</v>
      </c>
      <c r="C317" s="37">
        <v>4301011324</v>
      </c>
      <c r="D317" s="321">
        <v>4607091384185</v>
      </c>
      <c r="E317" s="321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39" t="s">
        <v>65</v>
      </c>
    </row>
    <row r="318" spans="1:52" ht="27" customHeight="1" x14ac:dyDescent="0.25">
      <c r="A318" s="64" t="s">
        <v>447</v>
      </c>
      <c r="B318" s="64" t="s">
        <v>448</v>
      </c>
      <c r="C318" s="37">
        <v>4301011312</v>
      </c>
      <c r="D318" s="321">
        <v>4607091384192</v>
      </c>
      <c r="E318" s="321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0" t="s">
        <v>65</v>
      </c>
    </row>
    <row r="319" spans="1:52" ht="27" customHeight="1" x14ac:dyDescent="0.25">
      <c r="A319" s="64" t="s">
        <v>449</v>
      </c>
      <c r="B319" s="64" t="s">
        <v>450</v>
      </c>
      <c r="C319" s="37">
        <v>4301011483</v>
      </c>
      <c r="D319" s="321">
        <v>4680115881907</v>
      </c>
      <c r="E319" s="321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1" t="s">
        <v>65</v>
      </c>
    </row>
    <row r="320" spans="1:52" ht="27" customHeight="1" x14ac:dyDescent="0.25">
      <c r="A320" s="64" t="s">
        <v>451</v>
      </c>
      <c r="B320" s="64" t="s">
        <v>452</v>
      </c>
      <c r="C320" s="37">
        <v>4301011303</v>
      </c>
      <c r="D320" s="321">
        <v>4607091384680</v>
      </c>
      <c r="E320" s="321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30"/>
      <c r="M321" s="327" t="s">
        <v>43</v>
      </c>
      <c r="N321" s="328"/>
      <c r="O321" s="328"/>
      <c r="P321" s="328"/>
      <c r="Q321" s="328"/>
      <c r="R321" s="328"/>
      <c r="S321" s="329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30"/>
      <c r="M322" s="327" t="s">
        <v>43</v>
      </c>
      <c r="N322" s="328"/>
      <c r="O322" s="328"/>
      <c r="P322" s="328"/>
      <c r="Q322" s="328"/>
      <c r="R322" s="328"/>
      <c r="S322" s="329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31" t="s">
        <v>75</v>
      </c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  <c r="T323" s="331"/>
      <c r="U323" s="331"/>
      <c r="V323" s="331"/>
      <c r="W323" s="331"/>
      <c r="X323" s="67"/>
      <c r="Y323" s="67"/>
    </row>
    <row r="324" spans="1:52" ht="27" customHeight="1" x14ac:dyDescent="0.25">
      <c r="A324" s="64" t="s">
        <v>453</v>
      </c>
      <c r="B324" s="64" t="s">
        <v>454</v>
      </c>
      <c r="C324" s="37">
        <v>4301031139</v>
      </c>
      <c r="D324" s="321">
        <v>4607091384802</v>
      </c>
      <c r="E324" s="321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3" t="s">
        <v>65</v>
      </c>
    </row>
    <row r="325" spans="1:52" ht="27" customHeight="1" x14ac:dyDescent="0.25">
      <c r="A325" s="64" t="s">
        <v>455</v>
      </c>
      <c r="B325" s="64" t="s">
        <v>456</v>
      </c>
      <c r="C325" s="37">
        <v>4301031140</v>
      </c>
      <c r="D325" s="321">
        <v>4607091384826</v>
      </c>
      <c r="E325" s="321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x14ac:dyDescent="0.2">
      <c r="A326" s="319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30"/>
      <c r="M326" s="327" t="s">
        <v>43</v>
      </c>
      <c r="N326" s="328"/>
      <c r="O326" s="328"/>
      <c r="P326" s="328"/>
      <c r="Q326" s="328"/>
      <c r="R326" s="328"/>
      <c r="S326" s="329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30"/>
      <c r="M327" s="327" t="s">
        <v>43</v>
      </c>
      <c r="N327" s="328"/>
      <c r="O327" s="328"/>
      <c r="P327" s="328"/>
      <c r="Q327" s="328"/>
      <c r="R327" s="328"/>
      <c r="S327" s="329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31" t="s">
        <v>79</v>
      </c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  <c r="T328" s="331"/>
      <c r="U328" s="331"/>
      <c r="V328" s="331"/>
      <c r="W328" s="331"/>
      <c r="X328" s="67"/>
      <c r="Y328" s="67"/>
    </row>
    <row r="329" spans="1:52" ht="27" customHeight="1" x14ac:dyDescent="0.25">
      <c r="A329" s="64" t="s">
        <v>457</v>
      </c>
      <c r="B329" s="64" t="s">
        <v>458</v>
      </c>
      <c r="C329" s="37">
        <v>4301051303</v>
      </c>
      <c r="D329" s="321">
        <v>4607091384246</v>
      </c>
      <c r="E329" s="32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5" t="s">
        <v>65</v>
      </c>
    </row>
    <row r="330" spans="1:52" ht="27" customHeight="1" x14ac:dyDescent="0.25">
      <c r="A330" s="64" t="s">
        <v>459</v>
      </c>
      <c r="B330" s="64" t="s">
        <v>460</v>
      </c>
      <c r="C330" s="37">
        <v>4301051445</v>
      </c>
      <c r="D330" s="321">
        <v>4680115881976</v>
      </c>
      <c r="E330" s="321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6" t="s">
        <v>65</v>
      </c>
    </row>
    <row r="331" spans="1:52" ht="27" customHeight="1" x14ac:dyDescent="0.25">
      <c r="A331" s="64" t="s">
        <v>461</v>
      </c>
      <c r="B331" s="64" t="s">
        <v>462</v>
      </c>
      <c r="C331" s="37">
        <v>4301051297</v>
      </c>
      <c r="D331" s="321">
        <v>4607091384253</v>
      </c>
      <c r="E331" s="321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47" t="s">
        <v>65</v>
      </c>
    </row>
    <row r="332" spans="1:52" ht="27" customHeight="1" x14ac:dyDescent="0.25">
      <c r="A332" s="64" t="s">
        <v>463</v>
      </c>
      <c r="B332" s="64" t="s">
        <v>464</v>
      </c>
      <c r="C332" s="37">
        <v>4301051444</v>
      </c>
      <c r="D332" s="321">
        <v>4680115881969</v>
      </c>
      <c r="E332" s="321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x14ac:dyDescent="0.2">
      <c r="A333" s="319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30"/>
      <c r="M333" s="327" t="s">
        <v>43</v>
      </c>
      <c r="N333" s="328"/>
      <c r="O333" s="328"/>
      <c r="P333" s="328"/>
      <c r="Q333" s="328"/>
      <c r="R333" s="328"/>
      <c r="S333" s="329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30"/>
      <c r="M334" s="327" t="s">
        <v>43</v>
      </c>
      <c r="N334" s="328"/>
      <c r="O334" s="328"/>
      <c r="P334" s="328"/>
      <c r="Q334" s="328"/>
      <c r="R334" s="328"/>
      <c r="S334" s="329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31" t="s">
        <v>210</v>
      </c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  <c r="T335" s="331"/>
      <c r="U335" s="331"/>
      <c r="V335" s="331"/>
      <c r="W335" s="331"/>
      <c r="X335" s="67"/>
      <c r="Y335" s="67"/>
    </row>
    <row r="336" spans="1:52" ht="27" customHeight="1" x14ac:dyDescent="0.25">
      <c r="A336" s="64" t="s">
        <v>465</v>
      </c>
      <c r="B336" s="64" t="s">
        <v>466</v>
      </c>
      <c r="C336" s="37">
        <v>4301060322</v>
      </c>
      <c r="D336" s="321">
        <v>4607091389357</v>
      </c>
      <c r="E336" s="321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49" t="s">
        <v>65</v>
      </c>
    </row>
    <row r="337" spans="1:52" x14ac:dyDescent="0.2">
      <c r="A337" s="319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30"/>
      <c r="M337" s="327" t="s">
        <v>43</v>
      </c>
      <c r="N337" s="328"/>
      <c r="O337" s="328"/>
      <c r="P337" s="328"/>
      <c r="Q337" s="328"/>
      <c r="R337" s="328"/>
      <c r="S337" s="329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30"/>
      <c r="M338" s="327" t="s">
        <v>43</v>
      </c>
      <c r="N338" s="328"/>
      <c r="O338" s="328"/>
      <c r="P338" s="328"/>
      <c r="Q338" s="328"/>
      <c r="R338" s="328"/>
      <c r="S338" s="329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36" t="s">
        <v>467</v>
      </c>
      <c r="B339" s="336"/>
      <c r="C339" s="336"/>
      <c r="D339" s="336"/>
      <c r="E339" s="336"/>
      <c r="F339" s="336"/>
      <c r="G339" s="336"/>
      <c r="H339" s="336"/>
      <c r="I339" s="336"/>
      <c r="J339" s="336"/>
      <c r="K339" s="336"/>
      <c r="L339" s="336"/>
      <c r="M339" s="336"/>
      <c r="N339" s="336"/>
      <c r="O339" s="336"/>
      <c r="P339" s="336"/>
      <c r="Q339" s="336"/>
      <c r="R339" s="336"/>
      <c r="S339" s="336"/>
      <c r="T339" s="336"/>
      <c r="U339" s="336"/>
      <c r="V339" s="336"/>
      <c r="W339" s="336"/>
      <c r="X339" s="55"/>
      <c r="Y339" s="55"/>
    </row>
    <row r="340" spans="1:52" ht="16.5" customHeight="1" x14ac:dyDescent="0.25">
      <c r="A340" s="337" t="s">
        <v>468</v>
      </c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7"/>
      <c r="N340" s="337"/>
      <c r="O340" s="337"/>
      <c r="P340" s="337"/>
      <c r="Q340" s="337"/>
      <c r="R340" s="337"/>
      <c r="S340" s="337"/>
      <c r="T340" s="337"/>
      <c r="U340" s="337"/>
      <c r="V340" s="337"/>
      <c r="W340" s="337"/>
      <c r="X340" s="66"/>
      <c r="Y340" s="66"/>
    </row>
    <row r="341" spans="1:52" ht="14.25" customHeight="1" x14ac:dyDescent="0.25">
      <c r="A341" s="331" t="s">
        <v>116</v>
      </c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  <c r="T341" s="331"/>
      <c r="U341" s="331"/>
      <c r="V341" s="331"/>
      <c r="W341" s="331"/>
      <c r="X341" s="67"/>
      <c r="Y341" s="67"/>
    </row>
    <row r="342" spans="1:52" ht="27" customHeight="1" x14ac:dyDescent="0.25">
      <c r="A342" s="64" t="s">
        <v>469</v>
      </c>
      <c r="B342" s="64" t="s">
        <v>470</v>
      </c>
      <c r="C342" s="37">
        <v>4301011428</v>
      </c>
      <c r="D342" s="321">
        <v>4607091389708</v>
      </c>
      <c r="E342" s="321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0" t="s">
        <v>65</v>
      </c>
    </row>
    <row r="343" spans="1:52" ht="27" customHeight="1" x14ac:dyDescent="0.25">
      <c r="A343" s="64" t="s">
        <v>471</v>
      </c>
      <c r="B343" s="64" t="s">
        <v>472</v>
      </c>
      <c r="C343" s="37">
        <v>4301011427</v>
      </c>
      <c r="D343" s="321">
        <v>4607091389692</v>
      </c>
      <c r="E343" s="321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x14ac:dyDescent="0.2">
      <c r="A344" s="319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30"/>
      <c r="M344" s="327" t="s">
        <v>43</v>
      </c>
      <c r="N344" s="328"/>
      <c r="O344" s="328"/>
      <c r="P344" s="328"/>
      <c r="Q344" s="328"/>
      <c r="R344" s="328"/>
      <c r="S344" s="329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30"/>
      <c r="M345" s="327" t="s">
        <v>43</v>
      </c>
      <c r="N345" s="328"/>
      <c r="O345" s="328"/>
      <c r="P345" s="328"/>
      <c r="Q345" s="328"/>
      <c r="R345" s="328"/>
      <c r="S345" s="329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31" t="s">
        <v>75</v>
      </c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1"/>
      <c r="N346" s="331"/>
      <c r="O346" s="331"/>
      <c r="P346" s="331"/>
      <c r="Q346" s="331"/>
      <c r="R346" s="331"/>
      <c r="S346" s="331"/>
      <c r="T346" s="331"/>
      <c r="U346" s="331"/>
      <c r="V346" s="331"/>
      <c r="W346" s="331"/>
      <c r="X346" s="67"/>
      <c r="Y346" s="67"/>
    </row>
    <row r="347" spans="1:52" ht="27" customHeight="1" x14ac:dyDescent="0.25">
      <c r="A347" s="64" t="s">
        <v>473</v>
      </c>
      <c r="B347" s="64" t="s">
        <v>474</v>
      </c>
      <c r="C347" s="37">
        <v>4301031177</v>
      </c>
      <c r="D347" s="321">
        <v>4607091389753</v>
      </c>
      <c r="E347" s="32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2" t="s">
        <v>65</v>
      </c>
    </row>
    <row r="348" spans="1:52" ht="27" customHeight="1" x14ac:dyDescent="0.25">
      <c r="A348" s="64" t="s">
        <v>475</v>
      </c>
      <c r="B348" s="64" t="s">
        <v>476</v>
      </c>
      <c r="C348" s="37">
        <v>4301031174</v>
      </c>
      <c r="D348" s="321">
        <v>4607091389760</v>
      </c>
      <c r="E348" s="321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3" t="s">
        <v>65</v>
      </c>
    </row>
    <row r="349" spans="1:52" ht="27" customHeight="1" x14ac:dyDescent="0.25">
      <c r="A349" s="64" t="s">
        <v>477</v>
      </c>
      <c r="B349" s="64" t="s">
        <v>478</v>
      </c>
      <c r="C349" s="37">
        <v>4301031175</v>
      </c>
      <c r="D349" s="321">
        <v>4607091389746</v>
      </c>
      <c r="E349" s="321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4" t="s">
        <v>65</v>
      </c>
    </row>
    <row r="350" spans="1:52" ht="37.5" customHeight="1" x14ac:dyDescent="0.25">
      <c r="A350" s="64" t="s">
        <v>479</v>
      </c>
      <c r="B350" s="64" t="s">
        <v>480</v>
      </c>
      <c r="C350" s="37">
        <v>4301031236</v>
      </c>
      <c r="D350" s="321">
        <v>4680115882928</v>
      </c>
      <c r="E350" s="321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5" t="s">
        <v>65</v>
      </c>
    </row>
    <row r="351" spans="1:52" ht="27" customHeight="1" x14ac:dyDescent="0.25">
      <c r="A351" s="64" t="s">
        <v>481</v>
      </c>
      <c r="B351" s="64" t="s">
        <v>482</v>
      </c>
      <c r="C351" s="37">
        <v>4301031257</v>
      </c>
      <c r="D351" s="321">
        <v>4680115883147</v>
      </c>
      <c r="E351" s="32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6" t="s">
        <v>65</v>
      </c>
    </row>
    <row r="352" spans="1:52" ht="27" customHeight="1" x14ac:dyDescent="0.25">
      <c r="A352" s="64" t="s">
        <v>483</v>
      </c>
      <c r="B352" s="64" t="s">
        <v>484</v>
      </c>
      <c r="C352" s="37">
        <v>4301031178</v>
      </c>
      <c r="D352" s="321">
        <v>4607091384338</v>
      </c>
      <c r="E352" s="32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57" t="s">
        <v>65</v>
      </c>
    </row>
    <row r="353" spans="1:52" ht="37.5" customHeight="1" x14ac:dyDescent="0.25">
      <c r="A353" s="64" t="s">
        <v>485</v>
      </c>
      <c r="B353" s="64" t="s">
        <v>486</v>
      </c>
      <c r="C353" s="37">
        <v>4301031254</v>
      </c>
      <c r="D353" s="321">
        <v>4680115883154</v>
      </c>
      <c r="E353" s="32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58" t="s">
        <v>65</v>
      </c>
    </row>
    <row r="354" spans="1:52" ht="37.5" customHeight="1" x14ac:dyDescent="0.25">
      <c r="A354" s="64" t="s">
        <v>487</v>
      </c>
      <c r="B354" s="64" t="s">
        <v>488</v>
      </c>
      <c r="C354" s="37">
        <v>4301031171</v>
      </c>
      <c r="D354" s="321">
        <v>4607091389524</v>
      </c>
      <c r="E354" s="32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59" t="s">
        <v>65</v>
      </c>
    </row>
    <row r="355" spans="1:52" ht="27" customHeight="1" x14ac:dyDescent="0.25">
      <c r="A355" s="64" t="s">
        <v>489</v>
      </c>
      <c r="B355" s="64" t="s">
        <v>490</v>
      </c>
      <c r="C355" s="37">
        <v>4301031258</v>
      </c>
      <c r="D355" s="321">
        <v>4680115883161</v>
      </c>
      <c r="E355" s="32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0" t="s">
        <v>65</v>
      </c>
    </row>
    <row r="356" spans="1:52" ht="27" customHeight="1" x14ac:dyDescent="0.25">
      <c r="A356" s="64" t="s">
        <v>491</v>
      </c>
      <c r="B356" s="64" t="s">
        <v>492</v>
      </c>
      <c r="C356" s="37">
        <v>4301031170</v>
      </c>
      <c r="D356" s="321">
        <v>4607091384345</v>
      </c>
      <c r="E356" s="32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1" t="s">
        <v>65</v>
      </c>
    </row>
    <row r="357" spans="1:52" ht="27" customHeight="1" x14ac:dyDescent="0.25">
      <c r="A357" s="64" t="s">
        <v>493</v>
      </c>
      <c r="B357" s="64" t="s">
        <v>494</v>
      </c>
      <c r="C357" s="37">
        <v>4301031256</v>
      </c>
      <c r="D357" s="321">
        <v>4680115883178</v>
      </c>
      <c r="E357" s="32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2" t="s">
        <v>65</v>
      </c>
    </row>
    <row r="358" spans="1:52" ht="27" customHeight="1" x14ac:dyDescent="0.25">
      <c r="A358" s="64" t="s">
        <v>495</v>
      </c>
      <c r="B358" s="64" t="s">
        <v>496</v>
      </c>
      <c r="C358" s="37">
        <v>4301031172</v>
      </c>
      <c r="D358" s="321">
        <v>4607091389531</v>
      </c>
      <c r="E358" s="321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3" t="s">
        <v>65</v>
      </c>
    </row>
    <row r="359" spans="1:52" ht="27" customHeight="1" x14ac:dyDescent="0.25">
      <c r="A359" s="64" t="s">
        <v>497</v>
      </c>
      <c r="B359" s="64" t="s">
        <v>498</v>
      </c>
      <c r="C359" s="37">
        <v>4301031255</v>
      </c>
      <c r="D359" s="321">
        <v>4680115883185</v>
      </c>
      <c r="E359" s="321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383" t="s">
        <v>499</v>
      </c>
      <c r="N359" s="323"/>
      <c r="O359" s="323"/>
      <c r="P359" s="323"/>
      <c r="Q359" s="324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x14ac:dyDescent="0.2">
      <c r="A360" s="319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30"/>
      <c r="M360" s="327" t="s">
        <v>43</v>
      </c>
      <c r="N360" s="328"/>
      <c r="O360" s="328"/>
      <c r="P360" s="328"/>
      <c r="Q360" s="328"/>
      <c r="R360" s="328"/>
      <c r="S360" s="329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30"/>
      <c r="M361" s="327" t="s">
        <v>43</v>
      </c>
      <c r="N361" s="328"/>
      <c r="O361" s="328"/>
      <c r="P361" s="328"/>
      <c r="Q361" s="328"/>
      <c r="R361" s="328"/>
      <c r="S361" s="329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31" t="s">
        <v>79</v>
      </c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  <c r="T362" s="331"/>
      <c r="U362" s="331"/>
      <c r="V362" s="331"/>
      <c r="W362" s="331"/>
      <c r="X362" s="67"/>
      <c r="Y362" s="67"/>
    </row>
    <row r="363" spans="1:52" ht="27" customHeight="1" x14ac:dyDescent="0.25">
      <c r="A363" s="64" t="s">
        <v>500</v>
      </c>
      <c r="B363" s="64" t="s">
        <v>501</v>
      </c>
      <c r="C363" s="37">
        <v>4301051258</v>
      </c>
      <c r="D363" s="321">
        <v>4607091389685</v>
      </c>
      <c r="E363" s="321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5" t="s">
        <v>65</v>
      </c>
    </row>
    <row r="364" spans="1:52" ht="27" customHeight="1" x14ac:dyDescent="0.25">
      <c r="A364" s="64" t="s">
        <v>502</v>
      </c>
      <c r="B364" s="64" t="s">
        <v>503</v>
      </c>
      <c r="C364" s="37">
        <v>4301051431</v>
      </c>
      <c r="D364" s="321">
        <v>4607091389654</v>
      </c>
      <c r="E364" s="321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6" t="s">
        <v>65</v>
      </c>
    </row>
    <row r="365" spans="1:52" ht="27" customHeight="1" x14ac:dyDescent="0.25">
      <c r="A365" s="64" t="s">
        <v>504</v>
      </c>
      <c r="B365" s="64" t="s">
        <v>505</v>
      </c>
      <c r="C365" s="37">
        <v>4301051284</v>
      </c>
      <c r="D365" s="321">
        <v>4607091384352</v>
      </c>
      <c r="E365" s="321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506</v>
      </c>
      <c r="B366" s="64" t="s">
        <v>507</v>
      </c>
      <c r="C366" s="37">
        <v>4301051257</v>
      </c>
      <c r="D366" s="321">
        <v>4607091389661</v>
      </c>
      <c r="E366" s="321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x14ac:dyDescent="0.2">
      <c r="A367" s="319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30"/>
      <c r="M367" s="327" t="s">
        <v>43</v>
      </c>
      <c r="N367" s="328"/>
      <c r="O367" s="328"/>
      <c r="P367" s="328"/>
      <c r="Q367" s="328"/>
      <c r="R367" s="328"/>
      <c r="S367" s="329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30"/>
      <c r="M368" s="327" t="s">
        <v>43</v>
      </c>
      <c r="N368" s="328"/>
      <c r="O368" s="328"/>
      <c r="P368" s="328"/>
      <c r="Q368" s="328"/>
      <c r="R368" s="328"/>
      <c r="S368" s="329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31" t="s">
        <v>210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customHeight="1" x14ac:dyDescent="0.25">
      <c r="A370" s="64" t="s">
        <v>508</v>
      </c>
      <c r="B370" s="64" t="s">
        <v>509</v>
      </c>
      <c r="C370" s="37">
        <v>4301060352</v>
      </c>
      <c r="D370" s="321">
        <v>4680115881648</v>
      </c>
      <c r="E370" s="321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30"/>
      <c r="M371" s="327" t="s">
        <v>43</v>
      </c>
      <c r="N371" s="328"/>
      <c r="O371" s="328"/>
      <c r="P371" s="328"/>
      <c r="Q371" s="328"/>
      <c r="R371" s="328"/>
      <c r="S371" s="329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0"/>
      <c r="M372" s="327" t="s">
        <v>43</v>
      </c>
      <c r="N372" s="328"/>
      <c r="O372" s="328"/>
      <c r="P372" s="328"/>
      <c r="Q372" s="328"/>
      <c r="R372" s="328"/>
      <c r="S372" s="329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31" t="s">
        <v>92</v>
      </c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1"/>
      <c r="N373" s="331"/>
      <c r="O373" s="331"/>
      <c r="P373" s="331"/>
      <c r="Q373" s="331"/>
      <c r="R373" s="331"/>
      <c r="S373" s="331"/>
      <c r="T373" s="331"/>
      <c r="U373" s="331"/>
      <c r="V373" s="331"/>
      <c r="W373" s="331"/>
      <c r="X373" s="67"/>
      <c r="Y373" s="67"/>
    </row>
    <row r="374" spans="1:52" ht="27" customHeight="1" x14ac:dyDescent="0.25">
      <c r="A374" s="64" t="s">
        <v>510</v>
      </c>
      <c r="B374" s="64" t="s">
        <v>511</v>
      </c>
      <c r="C374" s="37">
        <v>4301032042</v>
      </c>
      <c r="D374" s="321">
        <v>4680115883017</v>
      </c>
      <c r="E374" s="321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512</v>
      </c>
      <c r="L374" s="38">
        <v>60</v>
      </c>
      <c r="M374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0" t="s">
        <v>65</v>
      </c>
    </row>
    <row r="375" spans="1:52" ht="27" customHeight="1" x14ac:dyDescent="0.25">
      <c r="A375" s="64" t="s">
        <v>513</v>
      </c>
      <c r="B375" s="64" t="s">
        <v>514</v>
      </c>
      <c r="C375" s="37">
        <v>4301032043</v>
      </c>
      <c r="D375" s="321">
        <v>4680115883031</v>
      </c>
      <c r="E375" s="321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512</v>
      </c>
      <c r="L375" s="38">
        <v>60</v>
      </c>
      <c r="M375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1" t="s">
        <v>65</v>
      </c>
    </row>
    <row r="376" spans="1:52" ht="27" customHeight="1" x14ac:dyDescent="0.25">
      <c r="A376" s="64" t="s">
        <v>515</v>
      </c>
      <c r="B376" s="64" t="s">
        <v>516</v>
      </c>
      <c r="C376" s="37">
        <v>4301032041</v>
      </c>
      <c r="D376" s="321">
        <v>4680115883024</v>
      </c>
      <c r="E376" s="321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512</v>
      </c>
      <c r="L376" s="38">
        <v>60</v>
      </c>
      <c r="M376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0"/>
      <c r="M377" s="327" t="s">
        <v>43</v>
      </c>
      <c r="N377" s="328"/>
      <c r="O377" s="328"/>
      <c r="P377" s="328"/>
      <c r="Q377" s="328"/>
      <c r="R377" s="328"/>
      <c r="S377" s="329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30"/>
      <c r="M378" s="327" t="s">
        <v>43</v>
      </c>
      <c r="N378" s="328"/>
      <c r="O378" s="328"/>
      <c r="P378" s="328"/>
      <c r="Q378" s="328"/>
      <c r="R378" s="328"/>
      <c r="S378" s="329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31" t="s">
        <v>104</v>
      </c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31"/>
      <c r="X379" s="67"/>
      <c r="Y379" s="67"/>
    </row>
    <row r="380" spans="1:52" ht="27" customHeight="1" x14ac:dyDescent="0.25">
      <c r="A380" s="64" t="s">
        <v>517</v>
      </c>
      <c r="B380" s="64" t="s">
        <v>518</v>
      </c>
      <c r="C380" s="37">
        <v>4301170009</v>
      </c>
      <c r="D380" s="321">
        <v>4680115882997</v>
      </c>
      <c r="E380" s="321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512</v>
      </c>
      <c r="L380" s="38">
        <v>150</v>
      </c>
      <c r="M380" s="369" t="s">
        <v>519</v>
      </c>
      <c r="N380" s="323"/>
      <c r="O380" s="323"/>
      <c r="P380" s="323"/>
      <c r="Q380" s="324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3" t="s">
        <v>65</v>
      </c>
    </row>
    <row r="381" spans="1:52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0"/>
      <c r="M381" s="327" t="s">
        <v>43</v>
      </c>
      <c r="N381" s="328"/>
      <c r="O381" s="328"/>
      <c r="P381" s="328"/>
      <c r="Q381" s="328"/>
      <c r="R381" s="328"/>
      <c r="S381" s="329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30"/>
      <c r="M382" s="327" t="s">
        <v>43</v>
      </c>
      <c r="N382" s="328"/>
      <c r="O382" s="328"/>
      <c r="P382" s="328"/>
      <c r="Q382" s="328"/>
      <c r="R382" s="328"/>
      <c r="S382" s="329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37" t="s">
        <v>520</v>
      </c>
      <c r="B383" s="337"/>
      <c r="C383" s="337"/>
      <c r="D383" s="337"/>
      <c r="E383" s="337"/>
      <c r="F383" s="337"/>
      <c r="G383" s="337"/>
      <c r="H383" s="337"/>
      <c r="I383" s="337"/>
      <c r="J383" s="337"/>
      <c r="K383" s="337"/>
      <c r="L383" s="337"/>
      <c r="M383" s="337"/>
      <c r="N383" s="337"/>
      <c r="O383" s="337"/>
      <c r="P383" s="337"/>
      <c r="Q383" s="337"/>
      <c r="R383" s="337"/>
      <c r="S383" s="337"/>
      <c r="T383" s="337"/>
      <c r="U383" s="337"/>
      <c r="V383" s="337"/>
      <c r="W383" s="337"/>
      <c r="X383" s="66"/>
      <c r="Y383" s="66"/>
    </row>
    <row r="384" spans="1:52" ht="14.25" customHeight="1" x14ac:dyDescent="0.25">
      <c r="A384" s="331" t="s">
        <v>109</v>
      </c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  <c r="T384" s="331"/>
      <c r="U384" s="331"/>
      <c r="V384" s="331"/>
      <c r="W384" s="331"/>
      <c r="X384" s="67"/>
      <c r="Y384" s="67"/>
    </row>
    <row r="385" spans="1:52" ht="27" customHeight="1" x14ac:dyDescent="0.25">
      <c r="A385" s="64" t="s">
        <v>521</v>
      </c>
      <c r="B385" s="64" t="s">
        <v>522</v>
      </c>
      <c r="C385" s="37">
        <v>4301020196</v>
      </c>
      <c r="D385" s="321">
        <v>4607091389388</v>
      </c>
      <c r="E385" s="32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139</v>
      </c>
      <c r="L385" s="38">
        <v>35</v>
      </c>
      <c r="M385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4" t="s">
        <v>65</v>
      </c>
    </row>
    <row r="386" spans="1:52" ht="27" customHeight="1" x14ac:dyDescent="0.25">
      <c r="A386" s="64" t="s">
        <v>523</v>
      </c>
      <c r="B386" s="64" t="s">
        <v>524</v>
      </c>
      <c r="C386" s="37">
        <v>4301020185</v>
      </c>
      <c r="D386" s="321">
        <v>4607091389364</v>
      </c>
      <c r="E386" s="32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139</v>
      </c>
      <c r="L386" s="38">
        <v>35</v>
      </c>
      <c r="M386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x14ac:dyDescent="0.2">
      <c r="A387" s="319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30"/>
      <c r="M387" s="327" t="s">
        <v>43</v>
      </c>
      <c r="N387" s="328"/>
      <c r="O387" s="328"/>
      <c r="P387" s="328"/>
      <c r="Q387" s="328"/>
      <c r="R387" s="328"/>
      <c r="S387" s="329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30"/>
      <c r="M388" s="327" t="s">
        <v>43</v>
      </c>
      <c r="N388" s="328"/>
      <c r="O388" s="328"/>
      <c r="P388" s="328"/>
      <c r="Q388" s="328"/>
      <c r="R388" s="328"/>
      <c r="S388" s="329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31" t="s">
        <v>75</v>
      </c>
      <c r="B389" s="331"/>
      <c r="C389" s="331"/>
      <c r="D389" s="331"/>
      <c r="E389" s="331"/>
      <c r="F389" s="331"/>
      <c r="G389" s="331"/>
      <c r="H389" s="331"/>
      <c r="I389" s="331"/>
      <c r="J389" s="331"/>
      <c r="K389" s="331"/>
      <c r="L389" s="331"/>
      <c r="M389" s="331"/>
      <c r="N389" s="331"/>
      <c r="O389" s="331"/>
      <c r="P389" s="331"/>
      <c r="Q389" s="331"/>
      <c r="R389" s="331"/>
      <c r="S389" s="331"/>
      <c r="T389" s="331"/>
      <c r="U389" s="331"/>
      <c r="V389" s="331"/>
      <c r="W389" s="331"/>
      <c r="X389" s="67"/>
      <c r="Y389" s="67"/>
    </row>
    <row r="390" spans="1:52" ht="27" customHeight="1" x14ac:dyDescent="0.25">
      <c r="A390" s="64" t="s">
        <v>525</v>
      </c>
      <c r="B390" s="64" t="s">
        <v>526</v>
      </c>
      <c r="C390" s="37">
        <v>4301031179</v>
      </c>
      <c r="D390" s="321">
        <v>4607091389739</v>
      </c>
      <c r="E390" s="32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6" t="s">
        <v>65</v>
      </c>
    </row>
    <row r="391" spans="1:52" ht="27" customHeight="1" x14ac:dyDescent="0.25">
      <c r="A391" s="64" t="s">
        <v>527</v>
      </c>
      <c r="B391" s="64" t="s">
        <v>528</v>
      </c>
      <c r="C391" s="37">
        <v>4301031247</v>
      </c>
      <c r="D391" s="321">
        <v>4680115883048</v>
      </c>
      <c r="E391" s="32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77" t="s">
        <v>65</v>
      </c>
    </row>
    <row r="392" spans="1:52" ht="27" customHeight="1" x14ac:dyDescent="0.25">
      <c r="A392" s="64" t="s">
        <v>529</v>
      </c>
      <c r="B392" s="64" t="s">
        <v>530</v>
      </c>
      <c r="C392" s="37">
        <v>4301031176</v>
      </c>
      <c r="D392" s="321">
        <v>4607091389425</v>
      </c>
      <c r="E392" s="32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78" t="s">
        <v>65</v>
      </c>
    </row>
    <row r="393" spans="1:52" ht="27" customHeight="1" x14ac:dyDescent="0.25">
      <c r="A393" s="64" t="s">
        <v>531</v>
      </c>
      <c r="B393" s="64" t="s">
        <v>532</v>
      </c>
      <c r="C393" s="37">
        <v>4301031215</v>
      </c>
      <c r="D393" s="321">
        <v>4680115882911</v>
      </c>
      <c r="E393" s="32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362" t="s">
        <v>533</v>
      </c>
      <c r="N393" s="323"/>
      <c r="O393" s="323"/>
      <c r="P393" s="323"/>
      <c r="Q393" s="324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79" t="s">
        <v>65</v>
      </c>
    </row>
    <row r="394" spans="1:52" ht="27" customHeight="1" x14ac:dyDescent="0.25">
      <c r="A394" s="64" t="s">
        <v>534</v>
      </c>
      <c r="B394" s="64" t="s">
        <v>535</v>
      </c>
      <c r="C394" s="37">
        <v>4301031167</v>
      </c>
      <c r="D394" s="321">
        <v>4680115880771</v>
      </c>
      <c r="E394" s="32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0" t="s">
        <v>65</v>
      </c>
    </row>
    <row r="395" spans="1:52" ht="27" customHeight="1" x14ac:dyDescent="0.25">
      <c r="A395" s="64" t="s">
        <v>536</v>
      </c>
      <c r="B395" s="64" t="s">
        <v>537</v>
      </c>
      <c r="C395" s="37">
        <v>4301031173</v>
      </c>
      <c r="D395" s="321">
        <v>4607091389500</v>
      </c>
      <c r="E395" s="32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ht="27" customHeight="1" x14ac:dyDescent="0.25">
      <c r="A396" s="64" t="s">
        <v>538</v>
      </c>
      <c r="B396" s="64" t="s">
        <v>539</v>
      </c>
      <c r="C396" s="37">
        <v>4301031103</v>
      </c>
      <c r="D396" s="321">
        <v>4680115881983</v>
      </c>
      <c r="E396" s="32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19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30"/>
      <c r="M397" s="327" t="s">
        <v>43</v>
      </c>
      <c r="N397" s="328"/>
      <c r="O397" s="328"/>
      <c r="P397" s="328"/>
      <c r="Q397" s="328"/>
      <c r="R397" s="328"/>
      <c r="S397" s="329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30"/>
      <c r="M398" s="327" t="s">
        <v>43</v>
      </c>
      <c r="N398" s="328"/>
      <c r="O398" s="328"/>
      <c r="P398" s="328"/>
      <c r="Q398" s="328"/>
      <c r="R398" s="328"/>
      <c r="S398" s="329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31" t="s">
        <v>92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customHeight="1" x14ac:dyDescent="0.25">
      <c r="A400" s="64" t="s">
        <v>540</v>
      </c>
      <c r="B400" s="64" t="s">
        <v>541</v>
      </c>
      <c r="C400" s="37">
        <v>4301032044</v>
      </c>
      <c r="D400" s="321">
        <v>4680115883000</v>
      </c>
      <c r="E400" s="321"/>
      <c r="F400" s="63">
        <v>0.03</v>
      </c>
      <c r="G400" s="38">
        <v>20</v>
      </c>
      <c r="H400" s="63">
        <v>0.6</v>
      </c>
      <c r="I400" s="63">
        <v>0.63</v>
      </c>
      <c r="J400" s="38">
        <v>350</v>
      </c>
      <c r="K400" s="39" t="s">
        <v>512</v>
      </c>
      <c r="L400" s="38">
        <v>60</v>
      </c>
      <c r="M400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0"/>
      <c r="M401" s="327" t="s">
        <v>43</v>
      </c>
      <c r="N401" s="328"/>
      <c r="O401" s="328"/>
      <c r="P401" s="328"/>
      <c r="Q401" s="328"/>
      <c r="R401" s="328"/>
      <c r="S401" s="329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30"/>
      <c r="M402" s="327" t="s">
        <v>43</v>
      </c>
      <c r="N402" s="328"/>
      <c r="O402" s="328"/>
      <c r="P402" s="328"/>
      <c r="Q402" s="328"/>
      <c r="R402" s="328"/>
      <c r="S402" s="329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31" t="s">
        <v>104</v>
      </c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  <c r="T403" s="331"/>
      <c r="U403" s="331"/>
      <c r="V403" s="331"/>
      <c r="W403" s="331"/>
      <c r="X403" s="67"/>
      <c r="Y403" s="67"/>
    </row>
    <row r="404" spans="1:52" ht="27" customHeight="1" x14ac:dyDescent="0.25">
      <c r="A404" s="64" t="s">
        <v>542</v>
      </c>
      <c r="B404" s="64" t="s">
        <v>543</v>
      </c>
      <c r="C404" s="37">
        <v>4301170008</v>
      </c>
      <c r="D404" s="321">
        <v>4680115882980</v>
      </c>
      <c r="E404" s="321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512</v>
      </c>
      <c r="L404" s="38">
        <v>150</v>
      </c>
      <c r="M404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4" t="s">
        <v>65</v>
      </c>
    </row>
    <row r="405" spans="1:52" x14ac:dyDescent="0.2">
      <c r="A405" s="319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30"/>
      <c r="M405" s="327" t="s">
        <v>43</v>
      </c>
      <c r="N405" s="328"/>
      <c r="O405" s="328"/>
      <c r="P405" s="328"/>
      <c r="Q405" s="328"/>
      <c r="R405" s="328"/>
      <c r="S405" s="329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30"/>
      <c r="M406" s="327" t="s">
        <v>43</v>
      </c>
      <c r="N406" s="328"/>
      <c r="O406" s="328"/>
      <c r="P406" s="328"/>
      <c r="Q406" s="328"/>
      <c r="R406" s="328"/>
      <c r="S406" s="329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36" t="s">
        <v>544</v>
      </c>
      <c r="B407" s="336"/>
      <c r="C407" s="336"/>
      <c r="D407" s="336"/>
      <c r="E407" s="336"/>
      <c r="F407" s="336"/>
      <c r="G407" s="336"/>
      <c r="H407" s="336"/>
      <c r="I407" s="336"/>
      <c r="J407" s="336"/>
      <c r="K407" s="336"/>
      <c r="L407" s="336"/>
      <c r="M407" s="336"/>
      <c r="N407" s="336"/>
      <c r="O407" s="336"/>
      <c r="P407" s="336"/>
      <c r="Q407" s="336"/>
      <c r="R407" s="336"/>
      <c r="S407" s="336"/>
      <c r="T407" s="336"/>
      <c r="U407" s="336"/>
      <c r="V407" s="336"/>
      <c r="W407" s="336"/>
      <c r="X407" s="55"/>
      <c r="Y407" s="55"/>
    </row>
    <row r="408" spans="1:52" ht="16.5" customHeight="1" x14ac:dyDescent="0.25">
      <c r="A408" s="337" t="s">
        <v>544</v>
      </c>
      <c r="B408" s="337"/>
      <c r="C408" s="337"/>
      <c r="D408" s="337"/>
      <c r="E408" s="337"/>
      <c r="F408" s="337"/>
      <c r="G408" s="337"/>
      <c r="H408" s="337"/>
      <c r="I408" s="337"/>
      <c r="J408" s="337"/>
      <c r="K408" s="337"/>
      <c r="L408" s="337"/>
      <c r="M408" s="337"/>
      <c r="N408" s="337"/>
      <c r="O408" s="337"/>
      <c r="P408" s="337"/>
      <c r="Q408" s="337"/>
      <c r="R408" s="337"/>
      <c r="S408" s="337"/>
      <c r="T408" s="337"/>
      <c r="U408" s="337"/>
      <c r="V408" s="337"/>
      <c r="W408" s="337"/>
      <c r="X408" s="66"/>
      <c r="Y408" s="66"/>
    </row>
    <row r="409" spans="1:52" ht="14.25" customHeight="1" x14ac:dyDescent="0.25">
      <c r="A409" s="331" t="s">
        <v>116</v>
      </c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1"/>
      <c r="N409" s="331"/>
      <c r="O409" s="331"/>
      <c r="P409" s="331"/>
      <c r="Q409" s="331"/>
      <c r="R409" s="331"/>
      <c r="S409" s="331"/>
      <c r="T409" s="331"/>
      <c r="U409" s="331"/>
      <c r="V409" s="331"/>
      <c r="W409" s="331"/>
      <c r="X409" s="67"/>
      <c r="Y409" s="67"/>
    </row>
    <row r="410" spans="1:52" ht="27" customHeight="1" x14ac:dyDescent="0.25">
      <c r="A410" s="64" t="s">
        <v>545</v>
      </c>
      <c r="B410" s="64" t="s">
        <v>546</v>
      </c>
      <c r="C410" s="37">
        <v>4301011371</v>
      </c>
      <c r="D410" s="321">
        <v>4607091389067</v>
      </c>
      <c r="E410" s="32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139</v>
      </c>
      <c r="L410" s="38">
        <v>55</v>
      </c>
      <c r="M410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5" t="s">
        <v>65</v>
      </c>
    </row>
    <row r="411" spans="1:52" ht="27" customHeight="1" x14ac:dyDescent="0.25">
      <c r="A411" s="64" t="s">
        <v>547</v>
      </c>
      <c r="B411" s="64" t="s">
        <v>548</v>
      </c>
      <c r="C411" s="37">
        <v>4301011363</v>
      </c>
      <c r="D411" s="321">
        <v>4607091383522</v>
      </c>
      <c r="E411" s="321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112</v>
      </c>
      <c r="L411" s="38">
        <v>55</v>
      </c>
      <c r="M411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6" t="s">
        <v>65</v>
      </c>
    </row>
    <row r="412" spans="1:52" ht="27" customHeight="1" x14ac:dyDescent="0.25">
      <c r="A412" s="64" t="s">
        <v>549</v>
      </c>
      <c r="B412" s="64" t="s">
        <v>550</v>
      </c>
      <c r="C412" s="37">
        <v>4301011431</v>
      </c>
      <c r="D412" s="321">
        <v>4607091384437</v>
      </c>
      <c r="E412" s="321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112</v>
      </c>
      <c r="L412" s="38">
        <v>50</v>
      </c>
      <c r="M412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87" t="s">
        <v>65</v>
      </c>
    </row>
    <row r="413" spans="1:52" ht="27" customHeight="1" x14ac:dyDescent="0.25">
      <c r="A413" s="64" t="s">
        <v>551</v>
      </c>
      <c r="B413" s="64" t="s">
        <v>552</v>
      </c>
      <c r="C413" s="37">
        <v>4301011365</v>
      </c>
      <c r="D413" s="321">
        <v>4607091389104</v>
      </c>
      <c r="E413" s="321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112</v>
      </c>
      <c r="L413" s="38">
        <v>55</v>
      </c>
      <c r="M413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88" t="s">
        <v>65</v>
      </c>
    </row>
    <row r="414" spans="1:52" ht="27" customHeight="1" x14ac:dyDescent="0.25">
      <c r="A414" s="64" t="s">
        <v>553</v>
      </c>
      <c r="B414" s="64" t="s">
        <v>554</v>
      </c>
      <c r="C414" s="37">
        <v>4301011367</v>
      </c>
      <c r="D414" s="321">
        <v>4680115880603</v>
      </c>
      <c r="E414" s="321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112</v>
      </c>
      <c r="L414" s="38">
        <v>55</v>
      </c>
      <c r="M414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89" t="s">
        <v>65</v>
      </c>
    </row>
    <row r="415" spans="1:52" ht="27" customHeight="1" x14ac:dyDescent="0.25">
      <c r="A415" s="64" t="s">
        <v>555</v>
      </c>
      <c r="B415" s="64" t="s">
        <v>556</v>
      </c>
      <c r="C415" s="37">
        <v>4301011168</v>
      </c>
      <c r="D415" s="321">
        <v>4607091389999</v>
      </c>
      <c r="E415" s="321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0" t="s">
        <v>65</v>
      </c>
    </row>
    <row r="416" spans="1:52" ht="27" customHeight="1" x14ac:dyDescent="0.25">
      <c r="A416" s="64" t="s">
        <v>557</v>
      </c>
      <c r="B416" s="64" t="s">
        <v>558</v>
      </c>
      <c r="C416" s="37">
        <v>4301011372</v>
      </c>
      <c r="D416" s="321">
        <v>4680115882782</v>
      </c>
      <c r="E416" s="321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112</v>
      </c>
      <c r="L416" s="38">
        <v>50</v>
      </c>
      <c r="M416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1" t="s">
        <v>65</v>
      </c>
    </row>
    <row r="417" spans="1:52" ht="27" customHeight="1" x14ac:dyDescent="0.25">
      <c r="A417" s="64" t="s">
        <v>559</v>
      </c>
      <c r="B417" s="64" t="s">
        <v>560</v>
      </c>
      <c r="C417" s="37">
        <v>4301011190</v>
      </c>
      <c r="D417" s="321">
        <v>4607091389098</v>
      </c>
      <c r="E417" s="321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139</v>
      </c>
      <c r="L417" s="38">
        <v>50</v>
      </c>
      <c r="M417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2" t="s">
        <v>65</v>
      </c>
    </row>
    <row r="418" spans="1:52" ht="27" customHeight="1" x14ac:dyDescent="0.25">
      <c r="A418" s="64" t="s">
        <v>561</v>
      </c>
      <c r="B418" s="64" t="s">
        <v>562</v>
      </c>
      <c r="C418" s="37">
        <v>4301011366</v>
      </c>
      <c r="D418" s="321">
        <v>4607091389982</v>
      </c>
      <c r="E418" s="32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112</v>
      </c>
      <c r="L418" s="38">
        <v>55</v>
      </c>
      <c r="M418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x14ac:dyDescent="0.2">
      <c r="A419" s="319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30"/>
      <c r="M419" s="327" t="s">
        <v>43</v>
      </c>
      <c r="N419" s="328"/>
      <c r="O419" s="328"/>
      <c r="P419" s="328"/>
      <c r="Q419" s="328"/>
      <c r="R419" s="328"/>
      <c r="S419" s="329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30"/>
      <c r="M420" s="327" t="s">
        <v>43</v>
      </c>
      <c r="N420" s="328"/>
      <c r="O420" s="328"/>
      <c r="P420" s="328"/>
      <c r="Q420" s="328"/>
      <c r="R420" s="328"/>
      <c r="S420" s="329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31" t="s">
        <v>109</v>
      </c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67"/>
      <c r="Y421" s="67"/>
    </row>
    <row r="422" spans="1:52" ht="16.5" customHeight="1" x14ac:dyDescent="0.25">
      <c r="A422" s="64" t="s">
        <v>563</v>
      </c>
      <c r="B422" s="64" t="s">
        <v>564</v>
      </c>
      <c r="C422" s="37">
        <v>4301020222</v>
      </c>
      <c r="D422" s="321">
        <v>4607091388930</v>
      </c>
      <c r="E422" s="321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112</v>
      </c>
      <c r="L422" s="38">
        <v>55</v>
      </c>
      <c r="M422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4" t="s">
        <v>65</v>
      </c>
    </row>
    <row r="423" spans="1:52" ht="16.5" customHeight="1" x14ac:dyDescent="0.25">
      <c r="A423" s="64" t="s">
        <v>565</v>
      </c>
      <c r="B423" s="64" t="s">
        <v>566</v>
      </c>
      <c r="C423" s="37">
        <v>4301020206</v>
      </c>
      <c r="D423" s="321">
        <v>4680115880054</v>
      </c>
      <c r="E423" s="321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112</v>
      </c>
      <c r="L423" s="38">
        <v>55</v>
      </c>
      <c r="M423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x14ac:dyDescent="0.2">
      <c r="A424" s="319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0"/>
      <c r="M424" s="327" t="s">
        <v>43</v>
      </c>
      <c r="N424" s="328"/>
      <c r="O424" s="328"/>
      <c r="P424" s="328"/>
      <c r="Q424" s="328"/>
      <c r="R424" s="328"/>
      <c r="S424" s="329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0"/>
      <c r="M425" s="327" t="s">
        <v>43</v>
      </c>
      <c r="N425" s="328"/>
      <c r="O425" s="328"/>
      <c r="P425" s="328"/>
      <c r="Q425" s="328"/>
      <c r="R425" s="328"/>
      <c r="S425" s="329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31" t="s">
        <v>75</v>
      </c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67"/>
      <c r="Y426" s="67"/>
    </row>
    <row r="427" spans="1:52" ht="27" customHeight="1" x14ac:dyDescent="0.25">
      <c r="A427" s="64" t="s">
        <v>567</v>
      </c>
      <c r="B427" s="64" t="s">
        <v>568</v>
      </c>
      <c r="C427" s="37">
        <v>4301031252</v>
      </c>
      <c r="D427" s="321">
        <v>4680115883116</v>
      </c>
      <c r="E427" s="321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112</v>
      </c>
      <c r="L427" s="38">
        <v>60</v>
      </c>
      <c r="M427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6" t="s">
        <v>65</v>
      </c>
    </row>
    <row r="428" spans="1:52" ht="27" customHeight="1" x14ac:dyDescent="0.25">
      <c r="A428" s="64" t="s">
        <v>569</v>
      </c>
      <c r="B428" s="64" t="s">
        <v>570</v>
      </c>
      <c r="C428" s="37">
        <v>4301031248</v>
      </c>
      <c r="D428" s="321">
        <v>4680115883093</v>
      </c>
      <c r="E428" s="321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297" t="s">
        <v>65</v>
      </c>
    </row>
    <row r="429" spans="1:52" ht="27" customHeight="1" x14ac:dyDescent="0.25">
      <c r="A429" s="64" t="s">
        <v>571</v>
      </c>
      <c r="B429" s="64" t="s">
        <v>572</v>
      </c>
      <c r="C429" s="37">
        <v>4301031250</v>
      </c>
      <c r="D429" s="321">
        <v>4680115883109</v>
      </c>
      <c r="E429" s="321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298" t="s">
        <v>65</v>
      </c>
    </row>
    <row r="430" spans="1:52" ht="27" customHeight="1" x14ac:dyDescent="0.25">
      <c r="A430" s="64" t="s">
        <v>573</v>
      </c>
      <c r="B430" s="64" t="s">
        <v>574</v>
      </c>
      <c r="C430" s="37">
        <v>4301031249</v>
      </c>
      <c r="D430" s="321">
        <v>4680115882072</v>
      </c>
      <c r="E430" s="321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112</v>
      </c>
      <c r="L430" s="38">
        <v>60</v>
      </c>
      <c r="M430" s="346" t="s">
        <v>575</v>
      </c>
      <c r="N430" s="323"/>
      <c r="O430" s="323"/>
      <c r="P430" s="323"/>
      <c r="Q430" s="324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299" t="s">
        <v>65</v>
      </c>
    </row>
    <row r="431" spans="1:52" ht="27" customHeight="1" x14ac:dyDescent="0.25">
      <c r="A431" s="64" t="s">
        <v>576</v>
      </c>
      <c r="B431" s="64" t="s">
        <v>577</v>
      </c>
      <c r="C431" s="37">
        <v>4301031251</v>
      </c>
      <c r="D431" s="321">
        <v>4680115882102</v>
      </c>
      <c r="E431" s="321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7" t="s">
        <v>578</v>
      </c>
      <c r="N431" s="323"/>
      <c r="O431" s="323"/>
      <c r="P431" s="323"/>
      <c r="Q431" s="324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0" t="s">
        <v>65</v>
      </c>
    </row>
    <row r="432" spans="1:52" ht="27" customHeight="1" x14ac:dyDescent="0.25">
      <c r="A432" s="64" t="s">
        <v>579</v>
      </c>
      <c r="B432" s="64" t="s">
        <v>580</v>
      </c>
      <c r="C432" s="37">
        <v>4301031253</v>
      </c>
      <c r="D432" s="321">
        <v>4680115882096</v>
      </c>
      <c r="E432" s="321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340" t="s">
        <v>581</v>
      </c>
      <c r="N432" s="323"/>
      <c r="O432" s="323"/>
      <c r="P432" s="323"/>
      <c r="Q432" s="324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x14ac:dyDescent="0.2">
      <c r="A433" s="319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30"/>
      <c r="M433" s="327" t="s">
        <v>43</v>
      </c>
      <c r="N433" s="328"/>
      <c r="O433" s="328"/>
      <c r="P433" s="328"/>
      <c r="Q433" s="328"/>
      <c r="R433" s="328"/>
      <c r="S433" s="329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0"/>
      <c r="M434" s="327" t="s">
        <v>43</v>
      </c>
      <c r="N434" s="328"/>
      <c r="O434" s="328"/>
      <c r="P434" s="328"/>
      <c r="Q434" s="328"/>
      <c r="R434" s="328"/>
      <c r="S434" s="329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31" t="s">
        <v>79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67"/>
      <c r="Y435" s="67"/>
    </row>
    <row r="436" spans="1:52" ht="16.5" customHeight="1" x14ac:dyDescent="0.25">
      <c r="A436" s="64" t="s">
        <v>582</v>
      </c>
      <c r="B436" s="64" t="s">
        <v>583</v>
      </c>
      <c r="C436" s="37">
        <v>4301051230</v>
      </c>
      <c r="D436" s="321">
        <v>4607091383409</v>
      </c>
      <c r="E436" s="321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2" t="s">
        <v>65</v>
      </c>
    </row>
    <row r="437" spans="1:52" ht="16.5" customHeight="1" x14ac:dyDescent="0.25">
      <c r="A437" s="64" t="s">
        <v>584</v>
      </c>
      <c r="B437" s="64" t="s">
        <v>585</v>
      </c>
      <c r="C437" s="37">
        <v>4301051231</v>
      </c>
      <c r="D437" s="321">
        <v>4607091383416</v>
      </c>
      <c r="E437" s="321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3" t="s">
        <v>65</v>
      </c>
    </row>
    <row r="438" spans="1:52" x14ac:dyDescent="0.2">
      <c r="A438" s="319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30"/>
      <c r="M438" s="327" t="s">
        <v>43</v>
      </c>
      <c r="N438" s="328"/>
      <c r="O438" s="328"/>
      <c r="P438" s="328"/>
      <c r="Q438" s="328"/>
      <c r="R438" s="328"/>
      <c r="S438" s="32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30"/>
      <c r="M439" s="327" t="s">
        <v>43</v>
      </c>
      <c r="N439" s="328"/>
      <c r="O439" s="328"/>
      <c r="P439" s="328"/>
      <c r="Q439" s="328"/>
      <c r="R439" s="328"/>
      <c r="S439" s="32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36" t="s">
        <v>586</v>
      </c>
      <c r="B440" s="336"/>
      <c r="C440" s="336"/>
      <c r="D440" s="336"/>
      <c r="E440" s="336"/>
      <c r="F440" s="336"/>
      <c r="G440" s="336"/>
      <c r="H440" s="336"/>
      <c r="I440" s="336"/>
      <c r="J440" s="336"/>
      <c r="K440" s="336"/>
      <c r="L440" s="336"/>
      <c r="M440" s="336"/>
      <c r="N440" s="336"/>
      <c r="O440" s="336"/>
      <c r="P440" s="336"/>
      <c r="Q440" s="336"/>
      <c r="R440" s="336"/>
      <c r="S440" s="336"/>
      <c r="T440" s="336"/>
      <c r="U440" s="336"/>
      <c r="V440" s="336"/>
      <c r="W440" s="336"/>
      <c r="X440" s="55"/>
      <c r="Y440" s="55"/>
    </row>
    <row r="441" spans="1:52" ht="16.5" customHeight="1" x14ac:dyDescent="0.25">
      <c r="A441" s="337" t="s">
        <v>587</v>
      </c>
      <c r="B441" s="337"/>
      <c r="C441" s="337"/>
      <c r="D441" s="337"/>
      <c r="E441" s="337"/>
      <c r="F441" s="337"/>
      <c r="G441" s="337"/>
      <c r="H441" s="337"/>
      <c r="I441" s="337"/>
      <c r="J441" s="337"/>
      <c r="K441" s="337"/>
      <c r="L441" s="337"/>
      <c r="M441" s="337"/>
      <c r="N441" s="337"/>
      <c r="O441" s="337"/>
      <c r="P441" s="337"/>
      <c r="Q441" s="337"/>
      <c r="R441" s="337"/>
      <c r="S441" s="337"/>
      <c r="T441" s="337"/>
      <c r="U441" s="337"/>
      <c r="V441" s="337"/>
      <c r="W441" s="337"/>
      <c r="X441" s="66"/>
      <c r="Y441" s="66"/>
    </row>
    <row r="442" spans="1:52" ht="14.25" customHeight="1" x14ac:dyDescent="0.25">
      <c r="A442" s="331" t="s">
        <v>116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67"/>
      <c r="Y442" s="67"/>
    </row>
    <row r="443" spans="1:52" ht="27" customHeight="1" x14ac:dyDescent="0.25">
      <c r="A443" s="64" t="s">
        <v>588</v>
      </c>
      <c r="B443" s="64" t="s">
        <v>589</v>
      </c>
      <c r="C443" s="37">
        <v>4301011434</v>
      </c>
      <c r="D443" s="321">
        <v>4680115881099</v>
      </c>
      <c r="E443" s="321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4" t="s">
        <v>65</v>
      </c>
    </row>
    <row r="444" spans="1:52" ht="27" customHeight="1" x14ac:dyDescent="0.25">
      <c r="A444" s="64" t="s">
        <v>590</v>
      </c>
      <c r="B444" s="64" t="s">
        <v>591</v>
      </c>
      <c r="C444" s="37">
        <v>4301011435</v>
      </c>
      <c r="D444" s="321">
        <v>4680115881150</v>
      </c>
      <c r="E444" s="321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30"/>
      <c r="M445" s="327" t="s">
        <v>43</v>
      </c>
      <c r="N445" s="328"/>
      <c r="O445" s="328"/>
      <c r="P445" s="328"/>
      <c r="Q445" s="328"/>
      <c r="R445" s="328"/>
      <c r="S445" s="329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30"/>
      <c r="M446" s="327" t="s">
        <v>43</v>
      </c>
      <c r="N446" s="328"/>
      <c r="O446" s="328"/>
      <c r="P446" s="328"/>
      <c r="Q446" s="328"/>
      <c r="R446" s="328"/>
      <c r="S446" s="329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31" t="s">
        <v>109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67"/>
      <c r="Y447" s="67"/>
    </row>
    <row r="448" spans="1:52" ht="16.5" customHeight="1" x14ac:dyDescent="0.25">
      <c r="A448" s="64" t="s">
        <v>592</v>
      </c>
      <c r="B448" s="64" t="s">
        <v>593</v>
      </c>
      <c r="C448" s="37">
        <v>4301020230</v>
      </c>
      <c r="D448" s="321">
        <v>4680115881112</v>
      </c>
      <c r="E448" s="321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3"/>
      <c r="O448" s="323"/>
      <c r="P448" s="323"/>
      <c r="Q448" s="324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6" t="s">
        <v>65</v>
      </c>
    </row>
    <row r="449" spans="1:52" ht="27" customHeight="1" x14ac:dyDescent="0.25">
      <c r="A449" s="64" t="s">
        <v>594</v>
      </c>
      <c r="B449" s="64" t="s">
        <v>595</v>
      </c>
      <c r="C449" s="37">
        <v>4301020231</v>
      </c>
      <c r="D449" s="321">
        <v>4680115881129</v>
      </c>
      <c r="E449" s="321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3"/>
      <c r="O449" s="323"/>
      <c r="P449" s="323"/>
      <c r="Q449" s="324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x14ac:dyDescent="0.2">
      <c r="A450" s="319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30"/>
      <c r="M450" s="327" t="s">
        <v>43</v>
      </c>
      <c r="N450" s="328"/>
      <c r="O450" s="328"/>
      <c r="P450" s="328"/>
      <c r="Q450" s="328"/>
      <c r="R450" s="328"/>
      <c r="S450" s="329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52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30"/>
      <c r="M451" s="327" t="s">
        <v>43</v>
      </c>
      <c r="N451" s="328"/>
      <c r="O451" s="328"/>
      <c r="P451" s="328"/>
      <c r="Q451" s="328"/>
      <c r="R451" s="328"/>
      <c r="S451" s="329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52" ht="14.25" customHeight="1" x14ac:dyDescent="0.25">
      <c r="A452" s="331" t="s">
        <v>75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67"/>
      <c r="Y452" s="67"/>
    </row>
    <row r="453" spans="1:52" ht="27" customHeight="1" x14ac:dyDescent="0.25">
      <c r="A453" s="64" t="s">
        <v>596</v>
      </c>
      <c r="B453" s="64" t="s">
        <v>597</v>
      </c>
      <c r="C453" s="37">
        <v>4301031192</v>
      </c>
      <c r="D453" s="321">
        <v>4680115881167</v>
      </c>
      <c r="E453" s="321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3"/>
      <c r="O453" s="323"/>
      <c r="P453" s="323"/>
      <c r="Q453" s="324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08" t="s">
        <v>65</v>
      </c>
    </row>
    <row r="454" spans="1:52" ht="16.5" customHeight="1" x14ac:dyDescent="0.25">
      <c r="A454" s="64" t="s">
        <v>598</v>
      </c>
      <c r="B454" s="64" t="s">
        <v>599</v>
      </c>
      <c r="C454" s="37">
        <v>4301031193</v>
      </c>
      <c r="D454" s="321">
        <v>4680115881136</v>
      </c>
      <c r="E454" s="321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3"/>
      <c r="O454" s="323"/>
      <c r="P454" s="323"/>
      <c r="Q454" s="324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30"/>
      <c r="M455" s="327" t="s">
        <v>43</v>
      </c>
      <c r="N455" s="328"/>
      <c r="O455" s="328"/>
      <c r="P455" s="328"/>
      <c r="Q455" s="328"/>
      <c r="R455" s="328"/>
      <c r="S455" s="329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52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30"/>
      <c r="M456" s="327" t="s">
        <v>43</v>
      </c>
      <c r="N456" s="328"/>
      <c r="O456" s="328"/>
      <c r="P456" s="328"/>
      <c r="Q456" s="328"/>
      <c r="R456" s="328"/>
      <c r="S456" s="329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52" ht="14.25" customHeight="1" x14ac:dyDescent="0.25">
      <c r="A457" s="331" t="s">
        <v>79</v>
      </c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  <c r="T457" s="331"/>
      <c r="U457" s="331"/>
      <c r="V457" s="331"/>
      <c r="W457" s="331"/>
      <c r="X457" s="67"/>
      <c r="Y457" s="67"/>
    </row>
    <row r="458" spans="1:52" ht="27" customHeight="1" x14ac:dyDescent="0.25">
      <c r="A458" s="64" t="s">
        <v>600</v>
      </c>
      <c r="B458" s="64" t="s">
        <v>601</v>
      </c>
      <c r="C458" s="37">
        <v>4301051383</v>
      </c>
      <c r="D458" s="321">
        <v>4680115881143</v>
      </c>
      <c r="E458" s="321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22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3"/>
      <c r="O458" s="323"/>
      <c r="P458" s="323"/>
      <c r="Q458" s="324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0" t="s">
        <v>65</v>
      </c>
    </row>
    <row r="459" spans="1:52" ht="27" customHeight="1" x14ac:dyDescent="0.25">
      <c r="A459" s="64" t="s">
        <v>602</v>
      </c>
      <c r="B459" s="64" t="s">
        <v>603</v>
      </c>
      <c r="C459" s="37">
        <v>4301051381</v>
      </c>
      <c r="D459" s="321">
        <v>4680115881068</v>
      </c>
      <c r="E459" s="321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3"/>
      <c r="O459" s="323"/>
      <c r="P459" s="323"/>
      <c r="Q459" s="324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1" t="s">
        <v>65</v>
      </c>
    </row>
    <row r="460" spans="1:52" ht="27" customHeight="1" x14ac:dyDescent="0.25">
      <c r="A460" s="64" t="s">
        <v>604</v>
      </c>
      <c r="B460" s="64" t="s">
        <v>605</v>
      </c>
      <c r="C460" s="37">
        <v>4301051382</v>
      </c>
      <c r="D460" s="321">
        <v>4680115881075</v>
      </c>
      <c r="E460" s="321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3"/>
      <c r="O460" s="323"/>
      <c r="P460" s="323"/>
      <c r="Q460" s="324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71"/>
      <c r="AZ460" s="312" t="s">
        <v>65</v>
      </c>
    </row>
    <row r="461" spans="1:52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30"/>
      <c r="M461" s="327" t="s">
        <v>43</v>
      </c>
      <c r="N461" s="328"/>
      <c r="O461" s="328"/>
      <c r="P461" s="328"/>
      <c r="Q461" s="328"/>
      <c r="R461" s="328"/>
      <c r="S461" s="329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30"/>
      <c r="M462" s="327" t="s">
        <v>43</v>
      </c>
      <c r="N462" s="328"/>
      <c r="O462" s="328"/>
      <c r="P462" s="328"/>
      <c r="Q462" s="328"/>
      <c r="R462" s="328"/>
      <c r="S462" s="329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52" ht="15" customHeight="1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20"/>
      <c r="M463" s="316" t="s">
        <v>36</v>
      </c>
      <c r="N463" s="317"/>
      <c r="O463" s="317"/>
      <c r="P463" s="317"/>
      <c r="Q463" s="317"/>
      <c r="R463" s="317"/>
      <c r="S463" s="31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3000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3015</v>
      </c>
      <c r="W463" s="43"/>
      <c r="X463" s="68"/>
      <c r="Y463" s="68"/>
    </row>
    <row r="464" spans="1:52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0"/>
      <c r="M464" s="316" t="s">
        <v>37</v>
      </c>
      <c r="N464" s="317"/>
      <c r="O464" s="317"/>
      <c r="P464" s="317"/>
      <c r="Q464" s="317"/>
      <c r="R464" s="317"/>
      <c r="S464" s="31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3096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3111.4800000000005</v>
      </c>
      <c r="W464" s="43"/>
      <c r="X464" s="68"/>
      <c r="Y464" s="68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0"/>
      <c r="M465" s="316" t="s">
        <v>38</v>
      </c>
      <c r="N465" s="317"/>
      <c r="O465" s="317"/>
      <c r="P465" s="317"/>
      <c r="Q465" s="317"/>
      <c r="R465" s="317"/>
      <c r="S465" s="31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5</v>
      </c>
      <c r="W465" s="43"/>
      <c r="X465" s="68"/>
      <c r="Y465" s="68"/>
    </row>
    <row r="466" spans="1:28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20"/>
      <c r="M466" s="316" t="s">
        <v>39</v>
      </c>
      <c r="N466" s="317"/>
      <c r="O466" s="317"/>
      <c r="P466" s="317"/>
      <c r="Q466" s="317"/>
      <c r="R466" s="317"/>
      <c r="S466" s="318"/>
      <c r="T466" s="43" t="s">
        <v>0</v>
      </c>
      <c r="U466" s="44">
        <f>GrossWeightTotal+PalletQtyTotal*25</f>
        <v>3221</v>
      </c>
      <c r="V466" s="44">
        <f>GrossWeightTotalR+PalletQtyTotalR*25</f>
        <v>3236.4800000000005</v>
      </c>
      <c r="W466" s="43"/>
      <c r="X466" s="68"/>
      <c r="Y466" s="68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20"/>
      <c r="M467" s="316" t="s">
        <v>40</v>
      </c>
      <c r="N467" s="317"/>
      <c r="O467" s="317"/>
      <c r="P467" s="317"/>
      <c r="Q467" s="317"/>
      <c r="R467" s="317"/>
      <c r="S467" s="31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200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201</v>
      </c>
      <c r="W467" s="43"/>
      <c r="X467" s="68"/>
      <c r="Y467" s="68"/>
    </row>
    <row r="468" spans="1:28" ht="14.25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20"/>
      <c r="M468" s="316" t="s">
        <v>41</v>
      </c>
      <c r="N468" s="317"/>
      <c r="O468" s="317"/>
      <c r="P468" s="317"/>
      <c r="Q468" s="317"/>
      <c r="R468" s="317"/>
      <c r="S468" s="31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4.3717499999999996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3" t="s">
        <v>107</v>
      </c>
      <c r="D470" s="313" t="s">
        <v>107</v>
      </c>
      <c r="E470" s="313" t="s">
        <v>107</v>
      </c>
      <c r="F470" s="313" t="s">
        <v>107</v>
      </c>
      <c r="G470" s="313" t="s">
        <v>229</v>
      </c>
      <c r="H470" s="313" t="s">
        <v>229</v>
      </c>
      <c r="I470" s="313" t="s">
        <v>229</v>
      </c>
      <c r="J470" s="313" t="s">
        <v>229</v>
      </c>
      <c r="K470" s="313" t="s">
        <v>229</v>
      </c>
      <c r="L470" s="313" t="s">
        <v>229</v>
      </c>
      <c r="M470" s="313" t="s">
        <v>418</v>
      </c>
      <c r="N470" s="313" t="s">
        <v>418</v>
      </c>
      <c r="O470" s="313" t="s">
        <v>467</v>
      </c>
      <c r="P470" s="313" t="s">
        <v>467</v>
      </c>
      <c r="Q470" s="72" t="s">
        <v>544</v>
      </c>
      <c r="R470" s="72" t="s">
        <v>586</v>
      </c>
      <c r="S470" s="1"/>
      <c r="T470" s="1"/>
      <c r="Y470" s="61"/>
      <c r="AB470" s="1"/>
    </row>
    <row r="471" spans="1:28" ht="14.25" customHeight="1" thickTop="1" x14ac:dyDescent="0.2">
      <c r="A471" s="314" t="s">
        <v>10</v>
      </c>
      <c r="B471" s="313" t="s">
        <v>74</v>
      </c>
      <c r="C471" s="313" t="s">
        <v>108</v>
      </c>
      <c r="D471" s="313" t="s">
        <v>115</v>
      </c>
      <c r="E471" s="313" t="s">
        <v>107</v>
      </c>
      <c r="F471" s="313" t="s">
        <v>220</v>
      </c>
      <c r="G471" s="313" t="s">
        <v>230</v>
      </c>
      <c r="H471" s="313" t="s">
        <v>237</v>
      </c>
      <c r="I471" s="313" t="s">
        <v>254</v>
      </c>
      <c r="J471" s="313" t="s">
        <v>310</v>
      </c>
      <c r="K471" s="313" t="s">
        <v>386</v>
      </c>
      <c r="L471" s="313" t="s">
        <v>403</v>
      </c>
      <c r="M471" s="313" t="s">
        <v>419</v>
      </c>
      <c r="N471" s="313" t="s">
        <v>444</v>
      </c>
      <c r="O471" s="313" t="s">
        <v>468</v>
      </c>
      <c r="P471" s="313" t="s">
        <v>520</v>
      </c>
      <c r="Q471" s="313" t="s">
        <v>544</v>
      </c>
      <c r="R471" s="313" t="s">
        <v>587</v>
      </c>
      <c r="S471" s="1"/>
      <c r="T471" s="1"/>
      <c r="Y471" s="61"/>
      <c r="AB471" s="1"/>
    </row>
    <row r="472" spans="1:28" ht="13.5" thickBot="1" x14ac:dyDescent="0.25">
      <c r="A472" s="315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3015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4" spans="2:8" x14ac:dyDescent="0.2">
      <c r="B14" s="54" t="s">
        <v>633</v>
      </c>
      <c r="C14" s="54" t="s">
        <v>634</v>
      </c>
      <c r="D14" s="54" t="s">
        <v>635</v>
      </c>
      <c r="E14" s="54" t="s">
        <v>48</v>
      </c>
    </row>
    <row r="16" spans="2:8" x14ac:dyDescent="0.2">
      <c r="B16" s="54" t="s">
        <v>636</v>
      </c>
      <c r="C16" s="54" t="s">
        <v>610</v>
      </c>
      <c r="D16" s="54" t="s">
        <v>48</v>
      </c>
      <c r="E16" s="54" t="s">
        <v>48</v>
      </c>
    </row>
    <row r="18" spans="2:5" x14ac:dyDescent="0.2">
      <c r="B18" s="54" t="s">
        <v>637</v>
      </c>
      <c r="C18" s="54" t="s">
        <v>613</v>
      </c>
      <c r="D18" s="54" t="s">
        <v>48</v>
      </c>
      <c r="E18" s="54" t="s">
        <v>48</v>
      </c>
    </row>
    <row r="20" spans="2:5" x14ac:dyDescent="0.2">
      <c r="B20" s="54" t="s">
        <v>638</v>
      </c>
      <c r="C20" s="54" t="s">
        <v>616</v>
      </c>
      <c r="D20" s="54" t="s">
        <v>48</v>
      </c>
      <c r="E20" s="54" t="s">
        <v>48</v>
      </c>
    </row>
    <row r="22" spans="2:5" x14ac:dyDescent="0.2">
      <c r="B22" s="54" t="s">
        <v>639</v>
      </c>
      <c r="C22" s="54" t="s">
        <v>619</v>
      </c>
      <c r="D22" s="54" t="s">
        <v>48</v>
      </c>
      <c r="E22" s="54" t="s">
        <v>48</v>
      </c>
    </row>
    <row r="24" spans="2:5" x14ac:dyDescent="0.2">
      <c r="B24" s="54" t="s">
        <v>640</v>
      </c>
      <c r="C24" s="54" t="s">
        <v>622</v>
      </c>
      <c r="D24" s="54" t="s">
        <v>48</v>
      </c>
      <c r="E24" s="54" t="s">
        <v>48</v>
      </c>
    </row>
    <row r="26" spans="2:5" x14ac:dyDescent="0.2">
      <c r="B26" s="54" t="s">
        <v>641</v>
      </c>
      <c r="C26" s="54" t="s">
        <v>625</v>
      </c>
      <c r="D26" s="54" t="s">
        <v>48</v>
      </c>
      <c r="E26" s="54" t="s">
        <v>48</v>
      </c>
    </row>
    <row r="28" spans="2:5" x14ac:dyDescent="0.2">
      <c r="B28" s="54" t="s">
        <v>642</v>
      </c>
      <c r="C28" s="54" t="s">
        <v>628</v>
      </c>
      <c r="D28" s="54" t="s">
        <v>48</v>
      </c>
      <c r="E28" s="54" t="s">
        <v>48</v>
      </c>
    </row>
    <row r="30" spans="2:5" x14ac:dyDescent="0.2">
      <c r="B30" s="54" t="s">
        <v>643</v>
      </c>
      <c r="C30" s="54" t="s">
        <v>631</v>
      </c>
      <c r="D30" s="54" t="s">
        <v>48</v>
      </c>
      <c r="E30" s="54" t="s">
        <v>48</v>
      </c>
    </row>
    <row r="32" spans="2:5" x14ac:dyDescent="0.2">
      <c r="B32" s="54" t="s">
        <v>644</v>
      </c>
      <c r="C32" s="54" t="s">
        <v>634</v>
      </c>
      <c r="D32" s="54" t="s">
        <v>48</v>
      </c>
      <c r="E32" s="54" t="s">
        <v>48</v>
      </c>
    </row>
    <row r="34" spans="2:5" x14ac:dyDescent="0.2">
      <c r="B34" s="54" t="s">
        <v>645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646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647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648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649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650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651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652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653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654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655</v>
      </c>
      <c r="C44" s="54" t="s">
        <v>48</v>
      </c>
      <c r="D44" s="54" t="s">
        <v>48</v>
      </c>
      <c r="E44" s="54" t="s">
        <v>48</v>
      </c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1018</vt:i4>
      </vt:variant>
    </vt:vector>
  </HeadingPairs>
  <TitlesOfParts>
    <vt:vector size="10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2023-08-31T10:33:38Z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