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/>
  <bookViews>
    <workbookView xWindow="105" yWindow="15" windowWidth="21795" windowHeight="1393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7" i="1"/>
  <c r="U456" i="1"/>
  <c r="V455" i="1"/>
  <c r="W455" i="1" s="1"/>
  <c r="M455" i="1"/>
  <c r="V454" i="1"/>
  <c r="V456" i="1" s="1"/>
  <c r="M454" i="1"/>
  <c r="U452" i="1"/>
  <c r="V451" i="1"/>
  <c r="U451" i="1"/>
  <c r="V450" i="1"/>
  <c r="V452" i="1" s="1"/>
  <c r="M450" i="1"/>
  <c r="W449" i="1"/>
  <c r="V449" i="1"/>
  <c r="M449" i="1"/>
  <c r="V447" i="1"/>
  <c r="U447" i="1"/>
  <c r="V446" i="1"/>
  <c r="U446" i="1"/>
  <c r="W445" i="1"/>
  <c r="V445" i="1"/>
  <c r="M445" i="1"/>
  <c r="W444" i="1"/>
  <c r="W446" i="1" s="1"/>
  <c r="V444" i="1"/>
  <c r="M444" i="1"/>
  <c r="U442" i="1"/>
  <c r="U441" i="1"/>
  <c r="W440" i="1"/>
  <c r="V440" i="1"/>
  <c r="M440" i="1"/>
  <c r="V439" i="1"/>
  <c r="M439" i="1"/>
  <c r="U435" i="1"/>
  <c r="U434" i="1"/>
  <c r="V433" i="1"/>
  <c r="W433" i="1" s="1"/>
  <c r="M433" i="1"/>
  <c r="V432" i="1"/>
  <c r="V434" i="1" s="1"/>
  <c r="M432" i="1"/>
  <c r="U430" i="1"/>
  <c r="U429" i="1"/>
  <c r="V428" i="1"/>
  <c r="W428" i="1" s="1"/>
  <c r="W427" i="1"/>
  <c r="V427" i="1"/>
  <c r="V426" i="1"/>
  <c r="W426" i="1" s="1"/>
  <c r="W425" i="1"/>
  <c r="V425" i="1"/>
  <c r="M425" i="1"/>
  <c r="V424" i="1"/>
  <c r="W424" i="1" s="1"/>
  <c r="M424" i="1"/>
  <c r="V423" i="1"/>
  <c r="M423" i="1"/>
  <c r="U421" i="1"/>
  <c r="V420" i="1"/>
  <c r="U420" i="1"/>
  <c r="V419" i="1"/>
  <c r="V421" i="1" s="1"/>
  <c r="M419" i="1"/>
  <c r="W418" i="1"/>
  <c r="V418" i="1"/>
  <c r="M418" i="1"/>
  <c r="V416" i="1"/>
  <c r="U416" i="1"/>
  <c r="U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2" i="1"/>
  <c r="U402" i="1"/>
  <c r="V401" i="1"/>
  <c r="U401" i="1"/>
  <c r="W400" i="1"/>
  <c r="W401" i="1" s="1"/>
  <c r="V400" i="1"/>
  <c r="M400" i="1"/>
  <c r="V398" i="1"/>
  <c r="U398" i="1"/>
  <c r="V397" i="1"/>
  <c r="U397" i="1"/>
  <c r="W396" i="1"/>
  <c r="W397" i="1" s="1"/>
  <c r="V396" i="1"/>
  <c r="M396" i="1"/>
  <c r="V394" i="1"/>
  <c r="U394" i="1"/>
  <c r="U393" i="1"/>
  <c r="W392" i="1"/>
  <c r="V392" i="1"/>
  <c r="M392" i="1"/>
  <c r="W391" i="1"/>
  <c r="V391" i="1"/>
  <c r="M391" i="1"/>
  <c r="V390" i="1"/>
  <c r="W390" i="1" s="1"/>
  <c r="M390" i="1"/>
  <c r="V389" i="1"/>
  <c r="W389" i="1" s="1"/>
  <c r="W388" i="1"/>
  <c r="V388" i="1"/>
  <c r="M388" i="1"/>
  <c r="V387" i="1"/>
  <c r="W387" i="1" s="1"/>
  <c r="M387" i="1"/>
  <c r="V386" i="1"/>
  <c r="W386" i="1" s="1"/>
  <c r="M386" i="1"/>
  <c r="V384" i="1"/>
  <c r="U384" i="1"/>
  <c r="V383" i="1"/>
  <c r="U383" i="1"/>
  <c r="V382" i="1"/>
  <c r="W382" i="1" s="1"/>
  <c r="M382" i="1"/>
  <c r="W381" i="1"/>
  <c r="W383" i="1" s="1"/>
  <c r="V381" i="1"/>
  <c r="M381" i="1"/>
  <c r="V378" i="1"/>
  <c r="U378" i="1"/>
  <c r="V377" i="1"/>
  <c r="U377" i="1"/>
  <c r="W376" i="1"/>
  <c r="W377" i="1" s="1"/>
  <c r="V376" i="1"/>
  <c r="U374" i="1"/>
  <c r="U373" i="1"/>
  <c r="W372" i="1"/>
  <c r="V372" i="1"/>
  <c r="M372" i="1"/>
  <c r="V371" i="1"/>
  <c r="W371" i="1" s="1"/>
  <c r="M371" i="1"/>
  <c r="V370" i="1"/>
  <c r="V373" i="1" s="1"/>
  <c r="M370" i="1"/>
  <c r="V368" i="1"/>
  <c r="U368" i="1"/>
  <c r="V367" i="1"/>
  <c r="U367" i="1"/>
  <c r="V366" i="1"/>
  <c r="W366" i="1" s="1"/>
  <c r="W367" i="1" s="1"/>
  <c r="M366" i="1"/>
  <c r="U364" i="1"/>
  <c r="U363" i="1"/>
  <c r="V362" i="1"/>
  <c r="W362" i="1" s="1"/>
  <c r="M362" i="1"/>
  <c r="W361" i="1"/>
  <c r="V361" i="1"/>
  <c r="M361" i="1"/>
  <c r="W360" i="1"/>
  <c r="V360" i="1"/>
  <c r="M360" i="1"/>
  <c r="V359" i="1"/>
  <c r="M359" i="1"/>
  <c r="U357" i="1"/>
  <c r="U356" i="1"/>
  <c r="V355" i="1"/>
  <c r="W355" i="1" s="1"/>
  <c r="W354" i="1"/>
  <c r="V354" i="1"/>
  <c r="M354" i="1"/>
  <c r="W353" i="1"/>
  <c r="V353" i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M344" i="1"/>
  <c r="V343" i="1"/>
  <c r="M343" i="1"/>
  <c r="V341" i="1"/>
  <c r="U341" i="1"/>
  <c r="V340" i="1"/>
  <c r="U340" i="1"/>
  <c r="V339" i="1"/>
  <c r="W339" i="1" s="1"/>
  <c r="M339" i="1"/>
  <c r="W338" i="1"/>
  <c r="V338" i="1"/>
  <c r="M338" i="1"/>
  <c r="V334" i="1"/>
  <c r="U334" i="1"/>
  <c r="V333" i="1"/>
  <c r="U333" i="1"/>
  <c r="W332" i="1"/>
  <c r="W333" i="1" s="1"/>
  <c r="V332" i="1"/>
  <c r="M332" i="1"/>
  <c r="V330" i="1"/>
  <c r="U330" i="1"/>
  <c r="U329" i="1"/>
  <c r="W328" i="1"/>
  <c r="V328" i="1"/>
  <c r="M328" i="1"/>
  <c r="W327" i="1"/>
  <c r="V327" i="1"/>
  <c r="M327" i="1"/>
  <c r="V326" i="1"/>
  <c r="W326" i="1" s="1"/>
  <c r="M326" i="1"/>
  <c r="V325" i="1"/>
  <c r="W325" i="1" s="1"/>
  <c r="M325" i="1"/>
  <c r="V323" i="1"/>
  <c r="U323" i="1"/>
  <c r="V322" i="1"/>
  <c r="U322" i="1"/>
  <c r="V321" i="1"/>
  <c r="W321" i="1" s="1"/>
  <c r="M321" i="1"/>
  <c r="W320" i="1"/>
  <c r="V320" i="1"/>
  <c r="M320" i="1"/>
  <c r="U318" i="1"/>
  <c r="V317" i="1"/>
  <c r="U317" i="1"/>
  <c r="W316" i="1"/>
  <c r="V316" i="1"/>
  <c r="M316" i="1"/>
  <c r="W315" i="1"/>
  <c r="V315" i="1"/>
  <c r="M315" i="1"/>
  <c r="W314" i="1"/>
  <c r="V314" i="1"/>
  <c r="V318" i="1" s="1"/>
  <c r="M314" i="1"/>
  <c r="V313" i="1"/>
  <c r="M313" i="1"/>
  <c r="V310" i="1"/>
  <c r="U310" i="1"/>
  <c r="V309" i="1"/>
  <c r="U309" i="1"/>
  <c r="V308" i="1"/>
  <c r="W308" i="1" s="1"/>
  <c r="W309" i="1" s="1"/>
  <c r="M308" i="1"/>
  <c r="V306" i="1"/>
  <c r="U306" i="1"/>
  <c r="U305" i="1"/>
  <c r="V304" i="1"/>
  <c r="W304" i="1" s="1"/>
  <c r="W305" i="1" s="1"/>
  <c r="M304" i="1"/>
  <c r="U302" i="1"/>
  <c r="U301" i="1"/>
  <c r="V300" i="1"/>
  <c r="W300" i="1" s="1"/>
  <c r="W301" i="1" s="1"/>
  <c r="M300" i="1"/>
  <c r="V298" i="1"/>
  <c r="U298" i="1"/>
  <c r="W297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V290" i="1"/>
  <c r="W290" i="1" s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V292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V269" i="1"/>
  <c r="W269" i="1" s="1"/>
  <c r="M269" i="1"/>
  <c r="V268" i="1"/>
  <c r="V271" i="1" s="1"/>
  <c r="M268" i="1"/>
  <c r="U266" i="1"/>
  <c r="U265" i="1"/>
  <c r="V264" i="1"/>
  <c r="W264" i="1" s="1"/>
  <c r="M264" i="1"/>
  <c r="V263" i="1"/>
  <c r="M263" i="1"/>
  <c r="U260" i="1"/>
  <c r="W259" i="1"/>
  <c r="U259" i="1"/>
  <c r="V258" i="1"/>
  <c r="W258" i="1" s="1"/>
  <c r="M258" i="1"/>
  <c r="W257" i="1"/>
  <c r="V257" i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V248" i="1"/>
  <c r="W248" i="1" s="1"/>
  <c r="M248" i="1"/>
  <c r="W247" i="1"/>
  <c r="V247" i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M240" i="1"/>
  <c r="U238" i="1"/>
  <c r="U237" i="1"/>
  <c r="W236" i="1"/>
  <c r="V236" i="1"/>
  <c r="M236" i="1"/>
  <c r="V235" i="1"/>
  <c r="W235" i="1" s="1"/>
  <c r="V234" i="1"/>
  <c r="W234" i="1" s="1"/>
  <c r="U232" i="1"/>
  <c r="V231" i="1"/>
  <c r="U231" i="1"/>
  <c r="W230" i="1"/>
  <c r="V230" i="1"/>
  <c r="M230" i="1"/>
  <c r="W229" i="1"/>
  <c r="V229" i="1"/>
  <c r="M229" i="1"/>
  <c r="W228" i="1"/>
  <c r="V228" i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W218" i="1"/>
  <c r="W224" i="1" s="1"/>
  <c r="V218" i="1"/>
  <c r="M218" i="1"/>
  <c r="U216" i="1"/>
  <c r="V215" i="1"/>
  <c r="U215" i="1"/>
  <c r="W214" i="1"/>
  <c r="V214" i="1"/>
  <c r="M214" i="1"/>
  <c r="W213" i="1"/>
  <c r="V213" i="1"/>
  <c r="M213" i="1"/>
  <c r="W212" i="1"/>
  <c r="V212" i="1"/>
  <c r="M212" i="1"/>
  <c r="V211" i="1"/>
  <c r="W211" i="1" s="1"/>
  <c r="M211" i="1"/>
  <c r="V209" i="1"/>
  <c r="U209" i="1"/>
  <c r="W208" i="1"/>
  <c r="V208" i="1"/>
  <c r="U208" i="1"/>
  <c r="V207" i="1"/>
  <c r="W207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W197" i="1"/>
  <c r="V197" i="1"/>
  <c r="M197" i="1"/>
  <c r="W196" i="1"/>
  <c r="V196" i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73" i="1" s="1"/>
  <c r="M189" i="1"/>
  <c r="U186" i="1"/>
  <c r="U185" i="1"/>
  <c r="V184" i="1"/>
  <c r="W184" i="1" s="1"/>
  <c r="M184" i="1"/>
  <c r="V183" i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W163" i="1"/>
  <c r="V163" i="1"/>
  <c r="V180" i="1" s="1"/>
  <c r="M163" i="1"/>
  <c r="U161" i="1"/>
  <c r="U160" i="1"/>
  <c r="V159" i="1"/>
  <c r="W159" i="1" s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V151" i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W140" i="1"/>
  <c r="V140" i="1"/>
  <c r="M140" i="1"/>
  <c r="V139" i="1"/>
  <c r="W139" i="1" s="1"/>
  <c r="M139" i="1"/>
  <c r="V138" i="1"/>
  <c r="W138" i="1" s="1"/>
  <c r="M138" i="1"/>
  <c r="W137" i="1"/>
  <c r="V137" i="1"/>
  <c r="M137" i="1"/>
  <c r="V136" i="1"/>
  <c r="W136" i="1" s="1"/>
  <c r="M136" i="1"/>
  <c r="V135" i="1"/>
  <c r="W135" i="1" s="1"/>
  <c r="M135" i="1"/>
  <c r="V134" i="1"/>
  <c r="V143" i="1" s="1"/>
  <c r="M134" i="1"/>
  <c r="U131" i="1"/>
  <c r="U130" i="1"/>
  <c r="V129" i="1"/>
  <c r="W129" i="1" s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W118" i="1"/>
  <c r="W122" i="1" s="1"/>
  <c r="V118" i="1"/>
  <c r="V123" i="1" s="1"/>
  <c r="M118" i="1"/>
  <c r="U115" i="1"/>
  <c r="U114" i="1"/>
  <c r="W113" i="1"/>
  <c r="V113" i="1"/>
  <c r="V112" i="1"/>
  <c r="W112" i="1" s="1"/>
  <c r="M112" i="1"/>
  <c r="V111" i="1"/>
  <c r="W111" i="1" s="1"/>
  <c r="M111" i="1"/>
  <c r="W110" i="1"/>
  <c r="W114" i="1" s="1"/>
  <c r="V110" i="1"/>
  <c r="V114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V107" i="1" s="1"/>
  <c r="U98" i="1"/>
  <c r="U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V97" i="1" s="1"/>
  <c r="M89" i="1"/>
  <c r="V88" i="1"/>
  <c r="V98" i="1" s="1"/>
  <c r="M88" i="1"/>
  <c r="U86" i="1"/>
  <c r="U85" i="1"/>
  <c r="V84" i="1"/>
  <c r="W84" i="1" s="1"/>
  <c r="M84" i="1"/>
  <c r="V83" i="1"/>
  <c r="W83" i="1" s="1"/>
  <c r="M83" i="1"/>
  <c r="W82" i="1"/>
  <c r="V82" i="1"/>
  <c r="V81" i="1"/>
  <c r="W81" i="1" s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W61" i="1"/>
  <c r="V61" i="1"/>
  <c r="M61" i="1"/>
  <c r="V60" i="1"/>
  <c r="V76" i="1" s="1"/>
  <c r="M60" i="1"/>
  <c r="W59" i="1"/>
  <c r="V59" i="1"/>
  <c r="M59" i="1"/>
  <c r="U56" i="1"/>
  <c r="U55" i="1"/>
  <c r="W54" i="1"/>
  <c r="V54" i="1"/>
  <c r="W53" i="1"/>
  <c r="V53" i="1"/>
  <c r="M53" i="1"/>
  <c r="V52" i="1"/>
  <c r="V56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M26" i="1"/>
  <c r="V24" i="1"/>
  <c r="U24" i="1"/>
  <c r="U463" i="1" s="1"/>
  <c r="V23" i="1"/>
  <c r="U23" i="1"/>
  <c r="W22" i="1"/>
  <c r="W23" i="1" s="1"/>
  <c r="V22" i="1"/>
  <c r="V465" i="1" s="1"/>
  <c r="M22" i="1"/>
  <c r="H10" i="1"/>
  <c r="A9" i="1"/>
  <c r="A10" i="1" s="1"/>
  <c r="D7" i="1"/>
  <c r="N6" i="1"/>
  <c r="M2" i="1"/>
  <c r="H9" i="1" l="1"/>
  <c r="J9" i="1"/>
  <c r="F10" i="1"/>
  <c r="F9" i="1"/>
  <c r="W32" i="1"/>
  <c r="W180" i="1"/>
  <c r="V33" i="1"/>
  <c r="V463" i="1" s="1"/>
  <c r="V55" i="1"/>
  <c r="V85" i="1"/>
  <c r="V131" i="1"/>
  <c r="V224" i="1"/>
  <c r="V238" i="1"/>
  <c r="V255" i="1"/>
  <c r="V266" i="1"/>
  <c r="W263" i="1"/>
  <c r="W265" i="1" s="1"/>
  <c r="V272" i="1"/>
  <c r="V293" i="1"/>
  <c r="V356" i="1"/>
  <c r="W344" i="1"/>
  <c r="V364" i="1"/>
  <c r="W359" i="1"/>
  <c r="W363" i="1" s="1"/>
  <c r="D473" i="1"/>
  <c r="V205" i="1"/>
  <c r="U467" i="1"/>
  <c r="V32" i="1"/>
  <c r="V467" i="1" s="1"/>
  <c r="C473" i="1"/>
  <c r="W47" i="1"/>
  <c r="W48" i="1" s="1"/>
  <c r="W52" i="1"/>
  <c r="W55" i="1" s="1"/>
  <c r="E473" i="1"/>
  <c r="W60" i="1"/>
  <c r="W75" i="1" s="1"/>
  <c r="V75" i="1"/>
  <c r="W89" i="1"/>
  <c r="W100" i="1"/>
  <c r="W107" i="1" s="1"/>
  <c r="V108" i="1"/>
  <c r="V115" i="1"/>
  <c r="W127" i="1"/>
  <c r="W130" i="1" s="1"/>
  <c r="V130" i="1"/>
  <c r="V142" i="1"/>
  <c r="I473" i="1"/>
  <c r="V149" i="1"/>
  <c r="W156" i="1"/>
  <c r="W160" i="1" s="1"/>
  <c r="W189" i="1"/>
  <c r="W204" i="1" s="1"/>
  <c r="V204" i="1"/>
  <c r="W215" i="1"/>
  <c r="W231" i="1"/>
  <c r="V265" i="1"/>
  <c r="V302" i="1"/>
  <c r="V305" i="1"/>
  <c r="N473" i="1"/>
  <c r="W313" i="1"/>
  <c r="W317" i="1" s="1"/>
  <c r="W322" i="1"/>
  <c r="W329" i="1"/>
  <c r="O473" i="1"/>
  <c r="W415" i="1"/>
  <c r="V429" i="1"/>
  <c r="H473" i="1"/>
  <c r="W88" i="1"/>
  <c r="V148" i="1"/>
  <c r="V153" i="1"/>
  <c r="V154" i="1"/>
  <c r="V185" i="1"/>
  <c r="V186" i="1"/>
  <c r="V216" i="1"/>
  <c r="V232" i="1"/>
  <c r="V237" i="1"/>
  <c r="V244" i="1"/>
  <c r="V243" i="1"/>
  <c r="K473" i="1"/>
  <c r="V254" i="1"/>
  <c r="V260" i="1"/>
  <c r="W268" i="1"/>
  <c r="W271" i="1" s="1"/>
  <c r="V301" i="1"/>
  <c r="W340" i="1"/>
  <c r="V357" i="1"/>
  <c r="V363" i="1"/>
  <c r="V430" i="1"/>
  <c r="L473" i="1"/>
  <c r="B473" i="1"/>
  <c r="V464" i="1"/>
  <c r="V466" i="1" s="1"/>
  <c r="W35" i="1"/>
  <c r="W37" i="1" s="1"/>
  <c r="V48" i="1"/>
  <c r="W78" i="1"/>
  <c r="W85" i="1" s="1"/>
  <c r="F473" i="1"/>
  <c r="V122" i="1"/>
  <c r="W134" i="1"/>
  <c r="W142" i="1" s="1"/>
  <c r="W151" i="1"/>
  <c r="W153" i="1" s="1"/>
  <c r="V160" i="1"/>
  <c r="V181" i="1"/>
  <c r="W183" i="1"/>
  <c r="W185" i="1" s="1"/>
  <c r="V225" i="1"/>
  <c r="W237" i="1"/>
  <c r="W254" i="1"/>
  <c r="V259" i="1"/>
  <c r="W285" i="1"/>
  <c r="W292" i="1" s="1"/>
  <c r="M473" i="1"/>
  <c r="W393" i="1"/>
  <c r="R473" i="1"/>
  <c r="V441" i="1"/>
  <c r="V442" i="1"/>
  <c r="W439" i="1"/>
  <c r="W441" i="1" s="1"/>
  <c r="S473" i="1"/>
  <c r="V461" i="1"/>
  <c r="V462" i="1"/>
  <c r="W460" i="1"/>
  <c r="W461" i="1" s="1"/>
  <c r="P473" i="1"/>
  <c r="V329" i="1"/>
  <c r="V374" i="1"/>
  <c r="V393" i="1"/>
  <c r="V415" i="1"/>
  <c r="Q473" i="1"/>
  <c r="W343" i="1"/>
  <c r="W356" i="1" s="1"/>
  <c r="W370" i="1"/>
  <c r="W373" i="1" s="1"/>
  <c r="W419" i="1"/>
  <c r="W420" i="1" s="1"/>
  <c r="W423" i="1"/>
  <c r="W429" i="1" s="1"/>
  <c r="W432" i="1"/>
  <c r="W434" i="1" s="1"/>
  <c r="V435" i="1"/>
  <c r="W450" i="1"/>
  <c r="W451" i="1" s="1"/>
  <c r="W454" i="1"/>
  <c r="W456" i="1" s="1"/>
  <c r="V457" i="1"/>
  <c r="W97" i="1" l="1"/>
  <c r="W468" i="1" s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<sst xmlns="http://schemas.openxmlformats.org/spreadsheetml/2006/main" count="1693" uniqueCount="649">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</sst>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648</v>
      </c>
      <c r="I5" s="320"/>
      <c r="J5" s="320"/>
      <c r="K5" s="318"/>
      <c r="M5" s="25" t="s">
        <v>10</v>
      </c>
      <c r="N5" s="321">
        <v>45174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>
      <c r="A6" s="314" t="s">
        <v>13</v>
      </c>
      <c r="B6" s="315"/>
      <c r="C6" s="316"/>
      <c r="D6" s="326" t="s">
        <v>614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Вторник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0.45833333333333331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917</v>
      </c>
      <c r="V173" s="306">
        <f t="shared" si="8"/>
        <v>919.19999999999993</v>
      </c>
      <c r="W173" s="37">
        <f t="shared" ref="W173:W179" si="9">IFERROR(IF(V173=0,"",ROUNDUP(V173/H173,0)*0.00753),"")</f>
        <v>2.8839900000000003</v>
      </c>
      <c r="X173" s="57"/>
      <c r="Y173" s="58"/>
      <c r="AC173" s="59"/>
      <c r="AZ173" s="151" t="s">
        <v>1</v>
      </c>
    </row>
    <row r="174" spans="1:52" ht="27" customHeight="1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623</v>
      </c>
      <c r="V178" s="306">
        <f t="shared" si="8"/>
        <v>624</v>
      </c>
      <c r="W178" s="37">
        <f t="shared" si="9"/>
        <v>1.9578</v>
      </c>
      <c r="X178" s="57"/>
      <c r="Y178" s="58"/>
      <c r="AC178" s="59"/>
      <c r="AZ178" s="156" t="s">
        <v>1</v>
      </c>
    </row>
    <row r="179" spans="1:52" ht="27" customHeight="1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917</v>
      </c>
      <c r="V179" s="306">
        <f t="shared" si="8"/>
        <v>919.19999999999993</v>
      </c>
      <c r="W179" s="37">
        <f t="shared" si="9"/>
        <v>2.8839900000000003</v>
      </c>
      <c r="X179" s="57"/>
      <c r="Y179" s="58"/>
      <c r="AC179" s="59"/>
      <c r="AZ179" s="157" t="s">
        <v>1</v>
      </c>
    </row>
    <row r="180" spans="1:5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1023.7500000000001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1026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7.7257800000000003</v>
      </c>
      <c r="X180" s="308"/>
      <c r="Y180" s="308"/>
    </row>
    <row r="181" spans="1:5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2457</v>
      </c>
      <c r="V181" s="307">
        <f>IFERROR(SUM(V163:V179),"0")</f>
        <v>2462.3999999999996</v>
      </c>
      <c r="W181" s="38"/>
      <c r="X181" s="308"/>
      <c r="Y181" s="308"/>
    </row>
    <row r="182" spans="1:52" ht="14.25" customHeight="1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917</v>
      </c>
      <c r="V183" s="306">
        <f>IFERROR(IF(U183="",0,CEILING((U183/$H183),1)*$H183),"")</f>
        <v>919.19999999999993</v>
      </c>
      <c r="W183" s="37">
        <f>IFERROR(IF(V183=0,"",ROUNDUP(V183/H183,0)*0.00753),"")</f>
        <v>2.8839900000000003</v>
      </c>
      <c r="X183" s="57"/>
      <c r="Y183" s="58"/>
      <c r="AC183" s="59"/>
      <c r="AZ183" s="158" t="s">
        <v>1</v>
      </c>
    </row>
    <row r="184" spans="1:52" ht="27" customHeight="1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382.08333333333337</v>
      </c>
      <c r="V185" s="307">
        <f>IFERROR(V183/H183,"0")+IFERROR(V184/H184,"0")</f>
        <v>383</v>
      </c>
      <c r="W185" s="307">
        <f>IFERROR(IF(W183="",0,W183),"0")+IFERROR(IF(W184="",0,W184),"0")</f>
        <v>2.8839900000000003</v>
      </c>
      <c r="X185" s="308"/>
      <c r="Y185" s="308"/>
    </row>
    <row r="186" spans="1:5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917</v>
      </c>
      <c r="V186" s="307">
        <f>IFERROR(SUM(V183:V184),"0")</f>
        <v>919.19999999999993</v>
      </c>
      <c r="W186" s="38"/>
      <c r="X186" s="308"/>
      <c r="Y186" s="308"/>
    </row>
    <row r="187" spans="1:52" ht="16.5" customHeight="1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3374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3381.5999999999995</v>
      </c>
      <c r="W463" s="38"/>
      <c r="X463" s="308"/>
      <c r="Y463" s="308"/>
    </row>
    <row r="464" spans="1:5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3765.5566666666668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3774.04</v>
      </c>
      <c r="W464" s="38"/>
      <c r="X464" s="308"/>
      <c r="Y464" s="308"/>
    </row>
    <row r="465" spans="1:28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10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10</v>
      </c>
      <c r="W465" s="38"/>
      <c r="X465" s="308"/>
      <c r="Y465" s="308"/>
    </row>
    <row r="466" spans="1:28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4015.5566666666668</v>
      </c>
      <c r="V466" s="307">
        <f>GrossWeightTotalR+PalletQtyTotalR*25</f>
        <v>4024.04</v>
      </c>
      <c r="W466" s="38"/>
      <c r="X466" s="308"/>
      <c r="Y466" s="308"/>
    </row>
    <row r="467" spans="1:28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1405.8333333333335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1409</v>
      </c>
      <c r="W467" s="38"/>
      <c r="X467" s="308"/>
      <c r="Y467" s="308"/>
    </row>
    <row r="468" spans="1:28" ht="14.25" customHeight="1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10.609770000000001</v>
      </c>
      <c r="X468" s="308"/>
      <c r="Y468" s="308"/>
    </row>
    <row r="469" spans="1:28" ht="13.5" customHeight="1" thickBot="1"/>
    <row r="470" spans="1:28" ht="27" customHeight="1" thickTop="1" thickBot="1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3381.5999999999995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0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0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604</v>
      </c>
      <c r="H1" s="53"/>
    </row>
    <row r="3" spans="2:8">
      <c r="B3" s="48" t="s">
        <v>605</v>
      </c>
      <c r="C3" s="48"/>
      <c r="D3" s="48"/>
      <c r="E3" s="48"/>
    </row>
    <row r="4" spans="2:8">
      <c r="B4" s="48" t="s">
        <v>12</v>
      </c>
      <c r="C4" s="48"/>
      <c r="D4" s="48"/>
      <c r="E4" s="48"/>
    </row>
    <row r="6" spans="2:8">
      <c r="B6" s="48" t="s">
        <v>14</v>
      </c>
      <c r="C6" s="48" t="s">
        <v>606</v>
      </c>
      <c r="D6" s="48" t="s">
        <v>607</v>
      </c>
      <c r="E6" s="48"/>
    </row>
    <row r="7" spans="2:8">
      <c r="B7" s="48" t="s">
        <v>608</v>
      </c>
      <c r="C7" s="48" t="s">
        <v>609</v>
      </c>
      <c r="D7" s="48" t="s">
        <v>610</v>
      </c>
      <c r="E7" s="48"/>
    </row>
    <row r="8" spans="2:8">
      <c r="B8" s="48" t="s">
        <v>611</v>
      </c>
      <c r="C8" s="48" t="s">
        <v>612</v>
      </c>
      <c r="D8" s="48" t="s">
        <v>613</v>
      </c>
      <c r="E8" s="48"/>
    </row>
    <row r="9" spans="2:8">
      <c r="B9" s="48" t="s">
        <v>614</v>
      </c>
      <c r="C9" s="48" t="s">
        <v>615</v>
      </c>
      <c r="D9" s="48" t="s">
        <v>616</v>
      </c>
      <c r="E9" s="48"/>
    </row>
    <row r="10" spans="2:8">
      <c r="B10" s="48" t="s">
        <v>617</v>
      </c>
      <c r="C10" s="48" t="s">
        <v>618</v>
      </c>
      <c r="D10" s="48" t="s">
        <v>619</v>
      </c>
      <c r="E10" s="48"/>
    </row>
    <row r="11" spans="2:8">
      <c r="B11" s="48" t="s">
        <v>620</v>
      </c>
      <c r="C11" s="48" t="s">
        <v>621</v>
      </c>
      <c r="D11" s="48" t="s">
        <v>622</v>
      </c>
      <c r="E11" s="48"/>
    </row>
    <row r="12" spans="2:8">
      <c r="B12" s="48" t="s">
        <v>623</v>
      </c>
      <c r="C12" s="48" t="s">
        <v>624</v>
      </c>
      <c r="D12" s="48" t="s">
        <v>625</v>
      </c>
      <c r="E12" s="48"/>
    </row>
    <row r="13" spans="2:8">
      <c r="B13" s="48" t="s">
        <v>626</v>
      </c>
      <c r="C13" s="48" t="s">
        <v>627</v>
      </c>
      <c r="D13" s="48" t="s">
        <v>628</v>
      </c>
      <c r="E13" s="48"/>
    </row>
    <row r="15" spans="2:8">
      <c r="B15" s="48" t="s">
        <v>629</v>
      </c>
      <c r="C15" s="48" t="s">
        <v>606</v>
      </c>
      <c r="D15" s="48"/>
      <c r="E15" s="48"/>
    </row>
    <row r="17" spans="2:5">
      <c r="B17" s="48" t="s">
        <v>630</v>
      </c>
      <c r="C17" s="48" t="s">
        <v>609</v>
      </c>
      <c r="D17" s="48"/>
      <c r="E17" s="48"/>
    </row>
    <row r="19" spans="2:5">
      <c r="B19" s="48" t="s">
        <v>631</v>
      </c>
      <c r="C19" s="48" t="s">
        <v>612</v>
      </c>
      <c r="D19" s="48"/>
      <c r="E19" s="48"/>
    </row>
    <row r="21" spans="2:5">
      <c r="B21" s="48" t="s">
        <v>632</v>
      </c>
      <c r="C21" s="48" t="s">
        <v>615</v>
      </c>
      <c r="D21" s="48"/>
      <c r="E21" s="48"/>
    </row>
    <row r="23" spans="2:5">
      <c r="B23" s="48" t="s">
        <v>633</v>
      </c>
      <c r="C23" s="48" t="s">
        <v>618</v>
      </c>
      <c r="D23" s="48"/>
      <c r="E23" s="48"/>
    </row>
    <row r="25" spans="2:5">
      <c r="B25" s="48" t="s">
        <v>634</v>
      </c>
      <c r="C25" s="48" t="s">
        <v>621</v>
      </c>
      <c r="D25" s="48"/>
      <c r="E25" s="48"/>
    </row>
    <row r="27" spans="2:5">
      <c r="B27" s="48" t="s">
        <v>635</v>
      </c>
      <c r="C27" s="48" t="s">
        <v>624</v>
      </c>
      <c r="D27" s="48"/>
      <c r="E27" s="48"/>
    </row>
    <row r="29" spans="2:5">
      <c r="B29" s="48" t="s">
        <v>636</v>
      </c>
      <c r="C29" s="48" t="s">
        <v>627</v>
      </c>
      <c r="D29" s="48"/>
      <c r="E29" s="48"/>
    </row>
    <row r="31" spans="2:5">
      <c r="B31" s="48" t="s">
        <v>637</v>
      </c>
      <c r="C31" s="48"/>
      <c r="D31" s="48"/>
      <c r="E31" s="48"/>
    </row>
    <row r="32" spans="2:5">
      <c r="B32" s="48" t="s">
        <v>638</v>
      </c>
      <c r="C32" s="48"/>
      <c r="D32" s="48"/>
      <c r="E32" s="48"/>
    </row>
    <row r="33" spans="2:5">
      <c r="B33" s="48" t="s">
        <v>639</v>
      </c>
      <c r="C33" s="48"/>
      <c r="D33" s="48"/>
      <c r="E33" s="48"/>
    </row>
    <row r="34" spans="2:5">
      <c r="B34" s="48" t="s">
        <v>640</v>
      </c>
      <c r="C34" s="48"/>
      <c r="D34" s="48"/>
      <c r="E34" s="48"/>
    </row>
    <row r="35" spans="2:5">
      <c r="B35" s="48" t="s">
        <v>641</v>
      </c>
      <c r="C35" s="48"/>
      <c r="D35" s="48"/>
      <c r="E35" s="48"/>
    </row>
    <row r="36" spans="2:5">
      <c r="B36" s="48" t="s">
        <v>642</v>
      </c>
      <c r="C36" s="48"/>
      <c r="D36" s="48"/>
      <c r="E36" s="48"/>
    </row>
    <row r="37" spans="2:5">
      <c r="B37" s="48" t="s">
        <v>643</v>
      </c>
      <c r="C37" s="48"/>
      <c r="D37" s="48"/>
      <c r="E37" s="48"/>
    </row>
    <row r="38" spans="2:5">
      <c r="B38" s="48" t="s">
        <v>644</v>
      </c>
      <c r="C38" s="48"/>
      <c r="D38" s="48"/>
      <c r="E38" s="48"/>
    </row>
    <row r="39" spans="2:5">
      <c r="B39" s="48" t="s">
        <v>645</v>
      </c>
      <c r="C39" s="48"/>
      <c r="D39" s="48"/>
      <c r="E39" s="48"/>
    </row>
    <row r="40" spans="2:5">
      <c r="B40" s="48" t="s">
        <v>646</v>
      </c>
      <c r="C40" s="48"/>
      <c r="D40" s="48"/>
      <c r="E40" s="48"/>
    </row>
    <row r="41" spans="2:5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Андрей9</cp:lastModifiedBy>
  <dcterms:created xsi:type="dcterms:W3CDTF">2021-11-12T12:13:19Z</dcterms:created>
  <dcterms:modified xsi:type="dcterms:W3CDTF">2023-09-02T07:16:45Z</dcterms:modified>
</cp:coreProperties>
</file>