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7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V454" i="1"/>
  <c r="V456" i="1" s="1"/>
  <c r="M454" i="1"/>
  <c r="U452" i="1"/>
  <c r="U451" i="1"/>
  <c r="V450" i="1"/>
  <c r="W450" i="1" s="1"/>
  <c r="M450" i="1"/>
  <c r="V449" i="1"/>
  <c r="M449" i="1"/>
  <c r="U447" i="1"/>
  <c r="U446" i="1"/>
  <c r="V445" i="1"/>
  <c r="W445" i="1" s="1"/>
  <c r="M445" i="1"/>
  <c r="V444" i="1"/>
  <c r="W444" i="1" s="1"/>
  <c r="W446" i="1" s="1"/>
  <c r="M444" i="1"/>
  <c r="U442" i="1"/>
  <c r="U441" i="1"/>
  <c r="V440" i="1"/>
  <c r="W440" i="1" s="1"/>
  <c r="M440" i="1"/>
  <c r="V439" i="1"/>
  <c r="V441" i="1" s="1"/>
  <c r="M439" i="1"/>
  <c r="U435" i="1"/>
  <c r="U434" i="1"/>
  <c r="V433" i="1"/>
  <c r="W433" i="1" s="1"/>
  <c r="M433" i="1"/>
  <c r="V432" i="1"/>
  <c r="W432" i="1" s="1"/>
  <c r="W434" i="1" s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M424" i="1"/>
  <c r="V423" i="1"/>
  <c r="W423" i="1" s="1"/>
  <c r="M423" i="1"/>
  <c r="U421" i="1"/>
  <c r="U420" i="1"/>
  <c r="V419" i="1"/>
  <c r="W419" i="1" s="1"/>
  <c r="M419" i="1"/>
  <c r="V418" i="1"/>
  <c r="V420" i="1" s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M386" i="1"/>
  <c r="U384" i="1"/>
  <c r="U383" i="1"/>
  <c r="V382" i="1"/>
  <c r="W382" i="1" s="1"/>
  <c r="M382" i="1"/>
  <c r="V381" i="1"/>
  <c r="M381" i="1"/>
  <c r="U378" i="1"/>
  <c r="U377" i="1"/>
  <c r="V376" i="1"/>
  <c r="U374" i="1"/>
  <c r="U373" i="1"/>
  <c r="V372" i="1"/>
  <c r="W372" i="1" s="1"/>
  <c r="M372" i="1"/>
  <c r="V371" i="1"/>
  <c r="W371" i="1" s="1"/>
  <c r="M371" i="1"/>
  <c r="V370" i="1"/>
  <c r="W370" i="1" s="1"/>
  <c r="M370" i="1"/>
  <c r="U368" i="1"/>
  <c r="U367" i="1"/>
  <c r="V366" i="1"/>
  <c r="V368" i="1" s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M343" i="1"/>
  <c r="U341" i="1"/>
  <c r="U340" i="1"/>
  <c r="V339" i="1"/>
  <c r="W339" i="1" s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W325" i="1" s="1"/>
  <c r="M325" i="1"/>
  <c r="U323" i="1"/>
  <c r="U322" i="1"/>
  <c r="V321" i="1"/>
  <c r="W321" i="1" s="1"/>
  <c r="M321" i="1"/>
  <c r="V320" i="1"/>
  <c r="M320" i="1"/>
  <c r="U318" i="1"/>
  <c r="U317" i="1"/>
  <c r="V316" i="1"/>
  <c r="W316" i="1" s="1"/>
  <c r="M316" i="1"/>
  <c r="V315" i="1"/>
  <c r="W315" i="1" s="1"/>
  <c r="M315" i="1"/>
  <c r="V314" i="1"/>
  <c r="W314" i="1" s="1"/>
  <c r="M314" i="1"/>
  <c r="V313" i="1"/>
  <c r="M313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V272" i="1" s="1"/>
  <c r="M268" i="1"/>
  <c r="U266" i="1"/>
  <c r="U265" i="1"/>
  <c r="V264" i="1"/>
  <c r="W264" i="1" s="1"/>
  <c r="M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W164" i="1" s="1"/>
  <c r="M164" i="1"/>
  <c r="V163" i="1"/>
  <c r="W163" i="1" s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W146" i="1" s="1"/>
  <c r="W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W118" i="1" s="1"/>
  <c r="M118" i="1"/>
  <c r="U115" i="1"/>
  <c r="U114" i="1"/>
  <c r="V113" i="1"/>
  <c r="W113" i="1" s="1"/>
  <c r="V112" i="1"/>
  <c r="W112" i="1" s="1"/>
  <c r="M112" i="1"/>
  <c r="V111" i="1"/>
  <c r="W111" i="1" s="1"/>
  <c r="M111" i="1"/>
  <c r="V110" i="1"/>
  <c r="W110" i="1" s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V98" i="1" s="1"/>
  <c r="M88" i="1"/>
  <c r="U86" i="1"/>
  <c r="U85" i="1"/>
  <c r="V84" i="1"/>
  <c r="W84" i="1" s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M62" i="1"/>
  <c r="V61" i="1"/>
  <c r="W61" i="1" s="1"/>
  <c r="M61" i="1"/>
  <c r="V60" i="1"/>
  <c r="W60" i="1" s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H9" i="1" s="1"/>
  <c r="D7" i="1"/>
  <c r="N6" i="1"/>
  <c r="M2" i="1"/>
  <c r="V356" i="1" l="1"/>
  <c r="W366" i="1"/>
  <c r="W367" i="1" s="1"/>
  <c r="V367" i="1"/>
  <c r="V393" i="1"/>
  <c r="U466" i="1"/>
  <c r="W224" i="1"/>
  <c r="W40" i="1"/>
  <c r="W41" i="1" s="1"/>
  <c r="V41" i="1"/>
  <c r="W122" i="1"/>
  <c r="W243" i="1"/>
  <c r="W274" i="1"/>
  <c r="W275" i="1" s="1"/>
  <c r="V275" i="1"/>
  <c r="W278" i="1"/>
  <c r="W279" i="1" s="1"/>
  <c r="V279" i="1"/>
  <c r="V317" i="1"/>
  <c r="W329" i="1"/>
  <c r="W114" i="1"/>
  <c r="V271" i="1"/>
  <c r="W292" i="1"/>
  <c r="U467" i="1"/>
  <c r="W88" i="1"/>
  <c r="F473" i="1"/>
  <c r="W151" i="1"/>
  <c r="W153" i="1" s="1"/>
  <c r="V181" i="1"/>
  <c r="W183" i="1"/>
  <c r="W185" i="1" s="1"/>
  <c r="W268" i="1"/>
  <c r="V297" i="1"/>
  <c r="W313" i="1"/>
  <c r="W317" i="1" s="1"/>
  <c r="V329" i="1"/>
  <c r="W343" i="1"/>
  <c r="W356" i="1" s="1"/>
  <c r="V374" i="1"/>
  <c r="V373" i="1"/>
  <c r="W386" i="1"/>
  <c r="W393" i="1" s="1"/>
  <c r="V434" i="1"/>
  <c r="W454" i="1"/>
  <c r="W456" i="1" s="1"/>
  <c r="B473" i="1"/>
  <c r="V465" i="1"/>
  <c r="V464" i="1"/>
  <c r="V23" i="1"/>
  <c r="W22" i="1"/>
  <c r="W23" i="1" s="1"/>
  <c r="V24" i="1"/>
  <c r="V33" i="1"/>
  <c r="W26" i="1"/>
  <c r="W32" i="1" s="1"/>
  <c r="W62" i="1"/>
  <c r="W75" i="1" s="1"/>
  <c r="V76" i="1"/>
  <c r="F10" i="1"/>
  <c r="J9" i="1"/>
  <c r="F9" i="1"/>
  <c r="A10" i="1"/>
  <c r="V32" i="1"/>
  <c r="V49" i="1"/>
  <c r="V56" i="1"/>
  <c r="W52" i="1"/>
  <c r="W55" i="1" s="1"/>
  <c r="D473" i="1"/>
  <c r="V55" i="1"/>
  <c r="V86" i="1"/>
  <c r="W78" i="1"/>
  <c r="W85" i="1" s="1"/>
  <c r="V107" i="1"/>
  <c r="V123" i="1"/>
  <c r="G473" i="1"/>
  <c r="V130" i="1"/>
  <c r="W127" i="1"/>
  <c r="W130" i="1" s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54" i="1"/>
  <c r="V260" i="1"/>
  <c r="V266" i="1"/>
  <c r="W263" i="1"/>
  <c r="W265" i="1" s="1"/>
  <c r="V330" i="1"/>
  <c r="V333" i="1"/>
  <c r="W332" i="1"/>
  <c r="W333" i="1" s="1"/>
  <c r="V334" i="1"/>
  <c r="O473" i="1"/>
  <c r="V341" i="1"/>
  <c r="W338" i="1"/>
  <c r="W340" i="1" s="1"/>
  <c r="V340" i="1"/>
  <c r="V377" i="1"/>
  <c r="W376" i="1"/>
  <c r="W377" i="1" s="1"/>
  <c r="V378" i="1"/>
  <c r="V384" i="1"/>
  <c r="W381" i="1"/>
  <c r="W383" i="1" s="1"/>
  <c r="V383" i="1"/>
  <c r="V447" i="1"/>
  <c r="V452" i="1"/>
  <c r="W449" i="1"/>
  <c r="W451" i="1" s="1"/>
  <c r="V451" i="1"/>
  <c r="H473" i="1"/>
  <c r="P473" i="1"/>
  <c r="U463" i="1"/>
  <c r="V38" i="1"/>
  <c r="W35" i="1"/>
  <c r="W37" i="1" s="1"/>
  <c r="V85" i="1"/>
  <c r="W97" i="1"/>
  <c r="V97" i="1"/>
  <c r="V108" i="1"/>
  <c r="W100" i="1"/>
  <c r="W107" i="1" s="1"/>
  <c r="V115" i="1"/>
  <c r="V114" i="1"/>
  <c r="V131" i="1"/>
  <c r="V143" i="1"/>
  <c r="W134" i="1"/>
  <c r="W142" i="1" s="1"/>
  <c r="V142" i="1"/>
  <c r="V149" i="1"/>
  <c r="V154" i="1"/>
  <c r="V161" i="1"/>
  <c r="W156" i="1"/>
  <c r="W160" i="1" s="1"/>
  <c r="V160" i="1"/>
  <c r="W180" i="1"/>
  <c r="V180" i="1"/>
  <c r="V186" i="1"/>
  <c r="J473" i="1"/>
  <c r="V204" i="1"/>
  <c r="W189" i="1"/>
  <c r="W204" i="1" s="1"/>
  <c r="V224" i="1"/>
  <c r="V244" i="1"/>
  <c r="V243" i="1"/>
  <c r="W254" i="1"/>
  <c r="V259" i="1"/>
  <c r="V265" i="1"/>
  <c r="W271" i="1"/>
  <c r="V292" i="1"/>
  <c r="V298" i="1"/>
  <c r="V301" i="1"/>
  <c r="W300" i="1"/>
  <c r="W301" i="1" s="1"/>
  <c r="V302" i="1"/>
  <c r="V305" i="1"/>
  <c r="W304" i="1"/>
  <c r="W305" i="1" s="1"/>
  <c r="V306" i="1"/>
  <c r="V310" i="1"/>
  <c r="V309" i="1"/>
  <c r="W308" i="1"/>
  <c r="W309" i="1" s="1"/>
  <c r="V318" i="1"/>
  <c r="V323" i="1"/>
  <c r="W320" i="1"/>
  <c r="W322" i="1" s="1"/>
  <c r="V322" i="1"/>
  <c r="W424" i="1"/>
  <c r="W429" i="1" s="1"/>
  <c r="V429" i="1"/>
  <c r="L473" i="1"/>
  <c r="C473" i="1"/>
  <c r="V48" i="1"/>
  <c r="E473" i="1"/>
  <c r="V75" i="1"/>
  <c r="V122" i="1"/>
  <c r="I473" i="1"/>
  <c r="V148" i="1"/>
  <c r="K473" i="1"/>
  <c r="V255" i="1"/>
  <c r="M473" i="1"/>
  <c r="V293" i="1"/>
  <c r="V357" i="1"/>
  <c r="V364" i="1"/>
  <c r="W359" i="1"/>
  <c r="W363" i="1" s="1"/>
  <c r="V363" i="1"/>
  <c r="W37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0" i="1"/>
  <c r="V435" i="1"/>
  <c r="V442" i="1"/>
  <c r="W439" i="1"/>
  <c r="W441" i="1" s="1"/>
  <c r="V446" i="1"/>
  <c r="V457" i="1"/>
  <c r="S473" i="1"/>
  <c r="V461" i="1"/>
  <c r="W460" i="1"/>
  <c r="W461" i="1" s="1"/>
  <c r="V462" i="1"/>
  <c r="N473" i="1"/>
  <c r="R473" i="1"/>
  <c r="V466" i="1" l="1"/>
  <c r="W468" i="1"/>
  <c r="V463" i="1"/>
  <c r="V467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<sst xmlns="http://schemas.openxmlformats.org/spreadsheetml/2006/main" count="1693" uniqueCount="649">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</sst>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45179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620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150</v>
      </c>
      <c r="V227" s="306">
        <f>IFERROR(IF(U227="",0,CEILING((U227/$H227),1)*$H227),"")</f>
        <v>151.20000000000002</v>
      </c>
      <c r="W227" s="37">
        <f>IFERROR(IF(V227=0,"",ROUNDUP(V227/H227,0)*0.02175),"")</f>
        <v>0.39149999999999996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17.857142857142858</v>
      </c>
      <c r="V231" s="307">
        <f>IFERROR(V227/H227,"0")+IFERROR(V228/H228,"0")+IFERROR(V229/H229,"0")+IFERROR(V230/H230,"0")</f>
        <v>18</v>
      </c>
      <c r="W231" s="307">
        <f>IFERROR(IF(W227="",0,W227),"0")+IFERROR(IF(W228="",0,W228),"0")+IFERROR(IF(W229="",0,W229),"0")+IFERROR(IF(W230="",0,W230),"0")</f>
        <v>0.39149999999999996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150</v>
      </c>
      <c r="V232" s="307">
        <f>IFERROR(SUM(V227:V230),"0")</f>
        <v>151.20000000000002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34</v>
      </c>
      <c r="V236" s="306">
        <f>IFERROR(IF(U236="",0,CEILING((U236/$H236),1)*$H236),"")</f>
        <v>35.699999999999996</v>
      </c>
      <c r="W236" s="37">
        <f>IFERROR(IF(V236=0,"",ROUNDUP(V236/H236,0)*0.00753),"")</f>
        <v>0.10542</v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13.333333333333334</v>
      </c>
      <c r="V237" s="307">
        <f>IFERROR(V234/H234,"0")+IFERROR(V235/H235,"0")+IFERROR(V236/H236,"0")</f>
        <v>14</v>
      </c>
      <c r="W237" s="307">
        <f>IFERROR(IF(W234="",0,W234),"0")+IFERROR(IF(W235="",0,W235),"0")+IFERROR(IF(W236="",0,W236),"0")</f>
        <v>0.10542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34</v>
      </c>
      <c r="V238" s="307">
        <f>IFERROR(SUM(V234:V236),"0")</f>
        <v>35.699999999999996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3500</v>
      </c>
      <c r="V295" s="306">
        <f>IFERROR(IF(U295="",0,CEILING((U295/$H295),1)*$H295),"")</f>
        <v>3510</v>
      </c>
      <c r="W295" s="37">
        <f>IFERROR(IF(V295=0,"",ROUNDUP(V295/H295,0)*0.02175),"")</f>
        <v>5.0894999999999992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233.33333333333334</v>
      </c>
      <c r="V297" s="307">
        <f>IFERROR(V295/H295,"0")+IFERROR(V296/H296,"0")</f>
        <v>234</v>
      </c>
      <c r="W297" s="307">
        <f>IFERROR(IF(W295="",0,W295),"0")+IFERROR(IF(W296="",0,W296),"0")</f>
        <v>5.0894999999999992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3500</v>
      </c>
      <c r="V298" s="307">
        <f>IFERROR(SUM(V295:V296),"0")</f>
        <v>3510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300</v>
      </c>
      <c r="V304" s="306">
        <f>IFERROR(IF(U304="",0,CEILING((U304/$H304),1)*$H304),"")</f>
        <v>304.2</v>
      </c>
      <c r="W304" s="37">
        <f>IFERROR(IF(V304=0,"",ROUNDUP(V304/H304,0)*0.02175),"")</f>
        <v>0.84824999999999995</v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38.46153846153846</v>
      </c>
      <c r="V305" s="307">
        <f>IFERROR(V304/H304,"0")</f>
        <v>39</v>
      </c>
      <c r="W305" s="307">
        <f>IFERROR(IF(W304="",0,W304),"0")</f>
        <v>0.84824999999999995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300</v>
      </c>
      <c r="V306" s="307">
        <f>IFERROR(SUM(V304:V304),"0")</f>
        <v>304.2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60</v>
      </c>
      <c r="V320" s="306">
        <f>IFERROR(IF(U320="",0,CEILING((U320/$H320),1)*$H320),"")</f>
        <v>61.32</v>
      </c>
      <c r="W320" s="37">
        <f>IFERROR(IF(V320=0,"",ROUNDUP(V320/H320,0)*0.00753),"")</f>
        <v>0.10542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13.698630136986301</v>
      </c>
      <c r="V322" s="307">
        <f>IFERROR(V320/H320,"0")+IFERROR(V321/H321,"0")</f>
        <v>14</v>
      </c>
      <c r="W322" s="307">
        <f>IFERROR(IF(W320="",0,W320),"0")+IFERROR(IF(W321="",0,W321),"0")</f>
        <v>0.10542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60</v>
      </c>
      <c r="V323" s="307">
        <f>IFERROR(SUM(V320:V321),"0")</f>
        <v>61.32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300</v>
      </c>
      <c r="V343" s="306">
        <f t="shared" ref="V343:V355" si="15">IFERROR(IF(U343="",0,CEILING((U343/$H343),1)*$H343),"")</f>
        <v>302.40000000000003</v>
      </c>
      <c r="W343" s="37">
        <f>IFERROR(IF(V343=0,"",ROUNDUP(V343/H343,0)*0.00753),"")</f>
        <v>0.54215999999999998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600</v>
      </c>
      <c r="V345" s="306">
        <f t="shared" si="15"/>
        <v>600.6</v>
      </c>
      <c r="W345" s="37">
        <f>IFERROR(IF(V345=0,"",ROUNDUP(V345/H345,0)*0.00753),"")</f>
        <v>1.0767900000000001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214.28571428571428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215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1.6189500000000001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900</v>
      </c>
      <c r="V357" s="307">
        <f>IFERROR(SUM(V343:V355),"0")</f>
        <v>903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700</v>
      </c>
      <c r="V386" s="306">
        <f t="shared" ref="V386:V392" si="17">IFERROR(IF(U386="",0,CEILING((U386/$H386),1)*$H386),"")</f>
        <v>701.4</v>
      </c>
      <c r="W386" s="37">
        <f>IFERROR(IF(V386=0,"",ROUNDUP(V386/H386,0)*0.00753),"")</f>
        <v>1.2575100000000001</v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166.66666666666666</v>
      </c>
      <c r="V393" s="307">
        <f>IFERROR(V386/H386,"0")+IFERROR(V387/H387,"0")+IFERROR(V388/H388,"0")+IFERROR(V389/H389,"0")+IFERROR(V390/H390,"0")+IFERROR(V391/H391,"0")+IFERROR(V392/H392,"0")</f>
        <v>167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1.2575100000000001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700</v>
      </c>
      <c r="V394" s="307">
        <f>IFERROR(SUM(V386:V392),"0")</f>
        <v>701.4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200</v>
      </c>
      <c r="V407" s="306">
        <f t="shared" si="18"/>
        <v>200.64000000000001</v>
      </c>
      <c r="W407" s="37">
        <f>IFERROR(IF(V407=0,"",ROUNDUP(V407/H407,0)*0.01196),"")</f>
        <v>0.45448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37.878787878787875</v>
      </c>
      <c r="V415" s="307">
        <f>IFERROR(V406/H406,"0")+IFERROR(V407/H407,"0")+IFERROR(V408/H408,"0")+IFERROR(V409/H409,"0")+IFERROR(V410/H410,"0")+IFERROR(V411/H411,"0")+IFERROR(V412/H412,"0")+IFERROR(V413/H413,"0")+IFERROR(V414/H414,"0")</f>
        <v>38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0.45448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200</v>
      </c>
      <c r="V416" s="307">
        <f>IFERROR(SUM(V406:V414),"0")</f>
        <v>200.64000000000001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200</v>
      </c>
      <c r="V425" s="306">
        <f t="shared" si="19"/>
        <v>200.64000000000001</v>
      </c>
      <c r="W425" s="37">
        <f>IFERROR(IF(V425=0,"",ROUNDUP(V425/H425,0)*0.01196),"")</f>
        <v>0.45448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37.878787878787875</v>
      </c>
      <c r="V429" s="307">
        <f>IFERROR(V423/H423,"0")+IFERROR(V424/H424,"0")+IFERROR(V425/H425,"0")+IFERROR(V426/H426,"0")+IFERROR(V427/H427,"0")+IFERROR(V428/H428,"0")</f>
        <v>38</v>
      </c>
      <c r="W429" s="307">
        <f>IFERROR(IF(W423="",0,W423),"0")+IFERROR(IF(W424="",0,W424),"0")+IFERROR(IF(W425="",0,W425),"0")+IFERROR(IF(W426="",0,W426),"0")+IFERROR(IF(W427="",0,W427),"0")+IFERROR(IF(W428="",0,W428),"0")</f>
        <v>0.45448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200</v>
      </c>
      <c r="V430" s="307">
        <f>IFERROR(SUM(V423:V428),"0")</f>
        <v>200.64000000000001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100</v>
      </c>
      <c r="V440" s="306">
        <f>IFERROR(IF(U440="",0,CEILING((U440/$H440),1)*$H440),"")</f>
        <v>108</v>
      </c>
      <c r="W440" s="37">
        <f>IFERROR(IF(V440=0,"",ROUNDUP(V440/H440,0)*0.02175),"")</f>
        <v>0.19574999999999998</v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8.3333333333333339</v>
      </c>
      <c r="V441" s="307">
        <f>IFERROR(V439/H439,"0")+IFERROR(V440/H440,"0")</f>
        <v>9</v>
      </c>
      <c r="W441" s="307">
        <f>IFERROR(IF(W439="",0,W439),"0")+IFERROR(IF(W440="",0,W440),"0")</f>
        <v>0.19574999999999998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100</v>
      </c>
      <c r="V442" s="307">
        <f>IFERROR(SUM(V439:V440),"0")</f>
        <v>108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200</v>
      </c>
      <c r="V449" s="306">
        <f>IFERROR(IF(U449="",0,CEILING((U449/$H449),1)*$H449),"")</f>
        <v>201.48</v>
      </c>
      <c r="W449" s="37">
        <f>IFERROR(IF(V449=0,"",ROUNDUP(V449/H449,0)*0.00753),"")</f>
        <v>0.34638000000000002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150</v>
      </c>
      <c r="V450" s="306">
        <f>IFERROR(IF(U450="",0,CEILING((U450/$H450),1)*$H450),"")</f>
        <v>153.29999999999998</v>
      </c>
      <c r="W450" s="37">
        <f>IFERROR(IF(V450=0,"",ROUNDUP(V450/H450,0)*0.00753),"")</f>
        <v>0.26355000000000001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79.908675799086751</v>
      </c>
      <c r="V451" s="307">
        <f>IFERROR(V449/H449,"0")+IFERROR(V450/H450,"0")</f>
        <v>81</v>
      </c>
      <c r="W451" s="307">
        <f>IFERROR(IF(W449="",0,W449),"0")+IFERROR(IF(W450="",0,W450),"0")</f>
        <v>0.60993000000000008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350</v>
      </c>
      <c r="V452" s="307">
        <f>IFERROR(SUM(V449:V450),"0")</f>
        <v>354.78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700</v>
      </c>
      <c r="V460" s="306">
        <f>IFERROR(IF(U460="",0,CEILING((U460/$H460),1)*$H460),"")</f>
        <v>702</v>
      </c>
      <c r="W460" s="37">
        <f>IFERROR(IF(V460=0,"",ROUNDUP(V460/H460,0)*0.02175),"")</f>
        <v>1.9574999999999998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89.743589743589752</v>
      </c>
      <c r="V461" s="307">
        <f>IFERROR(V460/H460,"0")</f>
        <v>90</v>
      </c>
      <c r="W461" s="307">
        <f>IFERROR(IF(W460="",0,W460),"0")</f>
        <v>1.9574999999999998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700</v>
      </c>
      <c r="V462" s="307">
        <f>IFERROR(SUM(V460:V460),"0")</f>
        <v>702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7194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7232.88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7535.453544172723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7576.4079999999985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12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12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7835.453544172723</v>
      </c>
      <c r="V466" s="307">
        <f>GrossWeightTotalR+PalletQtyTotalR*25</f>
        <v>7876.4079999999985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951.37953370830076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957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13.08869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186.9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3814.2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61.32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903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701.4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401.28000000000003</v>
      </c>
      <c r="R473" s="47">
        <f>IFERROR(V439*1,"0")+IFERROR(V440*1,"0")+IFERROR(V444*1,"0")+IFERROR(V445*1,"0")+IFERROR(V449*1,"0")+IFERROR(V450*1,"0")+IFERROR(V454*1,"0")+IFERROR(V455*1,"0")</f>
        <v>462.78</v>
      </c>
      <c r="S473" s="47">
        <f>IFERROR(V460*1,"0")</f>
        <v>702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2023-09-07T11:37:22Z</dcterms:modified>
</cp:coreProperties>
</file>