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V422" i="1"/>
  <c r="V427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V353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W244" i="1"/>
  <c r="U244" i="1"/>
  <c r="V243" i="1"/>
  <c r="W243" i="1" s="1"/>
  <c r="M243" i="1"/>
  <c r="V242" i="1"/>
  <c r="W242" i="1" s="1"/>
  <c r="M242" i="1"/>
  <c r="W241" i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W153" i="1"/>
  <c r="V153" i="1"/>
  <c r="M153" i="1"/>
  <c r="V152" i="1"/>
  <c r="V154" i="1" s="1"/>
  <c r="U150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V143" i="1" s="1"/>
  <c r="M136" i="1"/>
  <c r="V135" i="1"/>
  <c r="W135" i="1" s="1"/>
  <c r="M135" i="1"/>
  <c r="U132" i="1"/>
  <c r="U131" i="1"/>
  <c r="W130" i="1"/>
  <c r="V130" i="1"/>
  <c r="M130" i="1"/>
  <c r="V129" i="1"/>
  <c r="V131" i="1" s="1"/>
  <c r="M129" i="1"/>
  <c r="W128" i="1"/>
  <c r="V128" i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V119" i="1"/>
  <c r="F470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V116" i="1" s="1"/>
  <c r="M111" i="1"/>
  <c r="W110" i="1"/>
  <c r="V110" i="1"/>
  <c r="V115" i="1" s="1"/>
  <c r="V108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V107" i="1" s="1"/>
  <c r="U97" i="1"/>
  <c r="U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V97" i="1" s="1"/>
  <c r="M89" i="1"/>
  <c r="W88" i="1"/>
  <c r="V88" i="1"/>
  <c r="M88" i="1"/>
  <c r="V87" i="1"/>
  <c r="W87" i="1" s="1"/>
  <c r="M87" i="1"/>
  <c r="U85" i="1"/>
  <c r="U84" i="1"/>
  <c r="V83" i="1"/>
  <c r="W83" i="1" s="1"/>
  <c r="M83" i="1"/>
  <c r="W82" i="1"/>
  <c r="V82" i="1"/>
  <c r="M82" i="1"/>
  <c r="V81" i="1"/>
  <c r="V85" i="1" s="1"/>
  <c r="V80" i="1"/>
  <c r="W80" i="1" s="1"/>
  <c r="M80" i="1"/>
  <c r="W79" i="1"/>
  <c r="V79" i="1"/>
  <c r="W78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V76" i="1" s="1"/>
  <c r="M60" i="1"/>
  <c r="W59" i="1"/>
  <c r="V59" i="1"/>
  <c r="M59" i="1"/>
  <c r="U56" i="1"/>
  <c r="U55" i="1"/>
  <c r="W54" i="1"/>
  <c r="V54" i="1"/>
  <c r="W53" i="1"/>
  <c r="V53" i="1"/>
  <c r="M53" i="1"/>
  <c r="V52" i="1"/>
  <c r="V55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M26" i="1"/>
  <c r="V24" i="1"/>
  <c r="U24" i="1"/>
  <c r="U460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F9" i="1" l="1"/>
  <c r="F10" i="1"/>
  <c r="W181" i="1"/>
  <c r="W107" i="1"/>
  <c r="H9" i="1"/>
  <c r="U464" i="1"/>
  <c r="W29" i="1"/>
  <c r="W32" i="1" s="1"/>
  <c r="V32" i="1"/>
  <c r="V464" i="1" s="1"/>
  <c r="C470" i="1"/>
  <c r="W47" i="1"/>
  <c r="W48" i="1" s="1"/>
  <c r="W52" i="1"/>
  <c r="W55" i="1" s="1"/>
  <c r="E470" i="1"/>
  <c r="W60" i="1"/>
  <c r="W75" i="1" s="1"/>
  <c r="V75" i="1"/>
  <c r="W81" i="1"/>
  <c r="W84" i="1" s="1"/>
  <c r="W89" i="1"/>
  <c r="W96" i="1" s="1"/>
  <c r="V96" i="1"/>
  <c r="W111" i="1"/>
  <c r="W115" i="1" s="1"/>
  <c r="W119" i="1"/>
  <c r="W123" i="1" s="1"/>
  <c r="G470" i="1"/>
  <c r="W129" i="1"/>
  <c r="W131" i="1" s="1"/>
  <c r="V132" i="1"/>
  <c r="I470" i="1"/>
  <c r="V150" i="1"/>
  <c r="W157" i="1"/>
  <c r="W161" i="1" s="1"/>
  <c r="W194" i="1"/>
  <c r="V217" i="1"/>
  <c r="V233" i="1"/>
  <c r="V272" i="1"/>
  <c r="W269" i="1"/>
  <c r="W272" i="1" s="1"/>
  <c r="V315" i="1"/>
  <c r="W424" i="1"/>
  <c r="W441" i="1"/>
  <c r="W443" i="1" s="1"/>
  <c r="D470" i="1"/>
  <c r="J9" i="1"/>
  <c r="V149" i="1"/>
  <c r="V155" i="1"/>
  <c r="V181" i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V360" i="1"/>
  <c r="W385" i="1"/>
  <c r="W390" i="1" s="1"/>
  <c r="Q470" i="1"/>
  <c r="W406" i="1"/>
  <c r="W422" i="1"/>
  <c r="W426" i="1" s="1"/>
  <c r="W448" i="1"/>
  <c r="V454" i="1"/>
  <c r="V453" i="1"/>
  <c r="S470" i="1"/>
  <c r="V459" i="1"/>
  <c r="W457" i="1"/>
  <c r="W458" i="1" s="1"/>
  <c r="H470" i="1"/>
  <c r="B470" i="1"/>
  <c r="V461" i="1"/>
  <c r="W35" i="1"/>
  <c r="W37" i="1" s="1"/>
  <c r="V48" i="1"/>
  <c r="V56" i="1"/>
  <c r="V460" i="1" s="1"/>
  <c r="V124" i="1"/>
  <c r="W143" i="1"/>
  <c r="V144" i="1"/>
  <c r="W152" i="1"/>
  <c r="W154" i="1" s="1"/>
  <c r="V161" i="1"/>
  <c r="V182" i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V123" i="1"/>
  <c r="W225" i="1"/>
  <c r="V226" i="1"/>
  <c r="W326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3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<sst xmlns="http://schemas.openxmlformats.org/spreadsheetml/2006/main" count="1695" uniqueCount="653">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</sst>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5000</v>
      </c>
      <c r="V286" s="306">
        <f t="shared" si="14"/>
        <v>5010</v>
      </c>
      <c r="W286" s="37">
        <f>IFERROR(IF(V286=0,"",ROUNDUP(V286/H286,0)*0.02175),"")</f>
        <v>7.2644999999999991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333.33333333333331</v>
      </c>
      <c r="V293" s="307">
        <f>IFERROR(V285/H285,"0")+IFERROR(V286/H286,"0")+IFERROR(V287/H287,"0")+IFERROR(V288/H288,"0")+IFERROR(V289/H289,"0")+IFERROR(V290/H290,"0")+IFERROR(V291/H291,"0")+IFERROR(V292/H292,"0")</f>
        <v>334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7.2644999999999991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5000</v>
      </c>
      <c r="V294" s="307">
        <f>IFERROR(SUM(V285:V292),"0")</f>
        <v>5010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5000</v>
      </c>
      <c r="V296" s="306">
        <f>IFERROR(IF(U296="",0,CEILING((U296/$H296),1)*$H296),"")</f>
        <v>5010</v>
      </c>
      <c r="W296" s="37">
        <f>IFERROR(IF(V296=0,"",ROUNDUP(V296/H296,0)*0.02175),"")</f>
        <v>7.2644999999999991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333.33333333333331</v>
      </c>
      <c r="V298" s="307">
        <f>IFERROR(V296/H296,"0")+IFERROR(V297/H297,"0")</f>
        <v>334</v>
      </c>
      <c r="W298" s="307">
        <f>IFERROR(IF(W296="",0,W296),"0")+IFERROR(IF(W297="",0,W297),"0")</f>
        <v>7.2644999999999991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5000</v>
      </c>
      <c r="V299" s="307">
        <f>IFERROR(SUM(V296:V297),"0")</f>
        <v>5010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10000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10020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10320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10340.640000000001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10670</v>
      </c>
      <c r="V463" s="307">
        <f>GrossWeightTotalR+PalletQtyTotalR*25</f>
        <v>10690.640000000001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666.66666666666663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668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14.528999999999998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10020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2023-09-14T10:54:23Z</dcterms:modified>
</cp:coreProperties>
</file>