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1" l="1"/>
  <c r="U463" i="1"/>
  <c r="U465" i="1" s="1"/>
  <c r="U461" i="1"/>
  <c r="U460" i="1"/>
  <c r="V459" i="1"/>
  <c r="V460" i="1" s="1"/>
  <c r="M459" i="1"/>
  <c r="U457" i="1"/>
  <c r="U456" i="1"/>
  <c r="V455" i="1"/>
  <c r="M455" i="1"/>
  <c r="U452" i="1"/>
  <c r="U451" i="1"/>
  <c r="V450" i="1"/>
  <c r="W450" i="1" s="1"/>
  <c r="M450" i="1"/>
  <c r="V449" i="1"/>
  <c r="M449" i="1"/>
  <c r="U447" i="1"/>
  <c r="V446" i="1"/>
  <c r="U446" i="1"/>
  <c r="V445" i="1"/>
  <c r="V447" i="1" s="1"/>
  <c r="M445" i="1"/>
  <c r="U443" i="1"/>
  <c r="V442" i="1"/>
  <c r="U442" i="1"/>
  <c r="V441" i="1"/>
  <c r="W441" i="1" s="1"/>
  <c r="M441" i="1"/>
  <c r="V440" i="1"/>
  <c r="V443" i="1" s="1"/>
  <c r="M440" i="1"/>
  <c r="U438" i="1"/>
  <c r="U437" i="1"/>
  <c r="V436" i="1"/>
  <c r="M436" i="1"/>
  <c r="W435" i="1"/>
  <c r="V435" i="1"/>
  <c r="M435" i="1"/>
  <c r="U431" i="1"/>
  <c r="U430" i="1"/>
  <c r="W429" i="1"/>
  <c r="V429" i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W420" i="1"/>
  <c r="V420" i="1"/>
  <c r="M420" i="1"/>
  <c r="V419" i="1"/>
  <c r="M419" i="1"/>
  <c r="U417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V402" i="1"/>
  <c r="M402" i="1"/>
  <c r="U398" i="1"/>
  <c r="V397" i="1"/>
  <c r="U397" i="1"/>
  <c r="W396" i="1"/>
  <c r="W397" i="1" s="1"/>
  <c r="V396" i="1"/>
  <c r="V398" i="1" s="1"/>
  <c r="M396" i="1"/>
  <c r="U394" i="1"/>
  <c r="V393" i="1"/>
  <c r="U393" i="1"/>
  <c r="W392" i="1"/>
  <c r="W393" i="1" s="1"/>
  <c r="V392" i="1"/>
  <c r="V394" i="1" s="1"/>
  <c r="M392" i="1"/>
  <c r="U390" i="1"/>
  <c r="U389" i="1"/>
  <c r="W388" i="1"/>
  <c r="V388" i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M382" i="1"/>
  <c r="U380" i="1"/>
  <c r="U379" i="1"/>
  <c r="V378" i="1"/>
  <c r="W378" i="1" s="1"/>
  <c r="M378" i="1"/>
  <c r="W377" i="1"/>
  <c r="W379" i="1" s="1"/>
  <c r="V377" i="1"/>
  <c r="M377" i="1"/>
  <c r="U374" i="1"/>
  <c r="V373" i="1"/>
  <c r="U373" i="1"/>
  <c r="W372" i="1"/>
  <c r="W373" i="1" s="1"/>
  <c r="V372" i="1"/>
  <c r="V374" i="1" s="1"/>
  <c r="U370" i="1"/>
  <c r="U369" i="1"/>
  <c r="V368" i="1"/>
  <c r="W368" i="1" s="1"/>
  <c r="M368" i="1"/>
  <c r="W367" i="1"/>
  <c r="V367" i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W357" i="1"/>
  <c r="V357" i="1"/>
  <c r="M357" i="1"/>
  <c r="V356" i="1"/>
  <c r="W356" i="1" s="1"/>
  <c r="W359" i="1" s="1"/>
  <c r="M356" i="1"/>
  <c r="W355" i="1"/>
  <c r="V355" i="1"/>
  <c r="M355" i="1"/>
  <c r="U353" i="1"/>
  <c r="U352" i="1"/>
  <c r="W351" i="1"/>
  <c r="V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M339" i="1"/>
  <c r="U337" i="1"/>
  <c r="U336" i="1"/>
  <c r="V335" i="1"/>
  <c r="W335" i="1" s="1"/>
  <c r="M335" i="1"/>
  <c r="W334" i="1"/>
  <c r="W336" i="1" s="1"/>
  <c r="V334" i="1"/>
  <c r="M334" i="1"/>
  <c r="U330" i="1"/>
  <c r="V329" i="1"/>
  <c r="U329" i="1"/>
  <c r="W328" i="1"/>
  <c r="W329" i="1" s="1"/>
  <c r="V328" i="1"/>
  <c r="V330" i="1" s="1"/>
  <c r="M328" i="1"/>
  <c r="U326" i="1"/>
  <c r="V325" i="1"/>
  <c r="U325" i="1"/>
  <c r="W324" i="1"/>
  <c r="V324" i="1"/>
  <c r="M324" i="1"/>
  <c r="V323" i="1"/>
  <c r="W323" i="1" s="1"/>
  <c r="M323" i="1"/>
  <c r="W322" i="1"/>
  <c r="V322" i="1"/>
  <c r="M322" i="1"/>
  <c r="V321" i="1"/>
  <c r="M321" i="1"/>
  <c r="U319" i="1"/>
  <c r="U318" i="1"/>
  <c r="V317" i="1"/>
  <c r="W317" i="1" s="1"/>
  <c r="M317" i="1"/>
  <c r="W316" i="1"/>
  <c r="W318" i="1" s="1"/>
  <c r="V316" i="1"/>
  <c r="M316" i="1"/>
  <c r="U314" i="1"/>
  <c r="U313" i="1"/>
  <c r="W312" i="1"/>
  <c r="V312" i="1"/>
  <c r="M312" i="1"/>
  <c r="V311" i="1"/>
  <c r="W311" i="1" s="1"/>
  <c r="M311" i="1"/>
  <c r="W310" i="1"/>
  <c r="V310" i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W295" i="1"/>
  <c r="W297" i="1" s="1"/>
  <c r="V295" i="1"/>
  <c r="V297" i="1" s="1"/>
  <c r="M295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V293" i="1" s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W270" i="1"/>
  <c r="V270" i="1"/>
  <c r="M270" i="1"/>
  <c r="V269" i="1"/>
  <c r="W269" i="1" s="1"/>
  <c r="M269" i="1"/>
  <c r="W268" i="1"/>
  <c r="V268" i="1"/>
  <c r="M268" i="1"/>
  <c r="V266" i="1"/>
  <c r="U266" i="1"/>
  <c r="V265" i="1"/>
  <c r="U265" i="1"/>
  <c r="W264" i="1"/>
  <c r="W265" i="1" s="1"/>
  <c r="V264" i="1"/>
  <c r="M264" i="1"/>
  <c r="U261" i="1"/>
  <c r="V260" i="1"/>
  <c r="U260" i="1"/>
  <c r="W259" i="1"/>
  <c r="V259" i="1"/>
  <c r="M259" i="1"/>
  <c r="V258" i="1"/>
  <c r="M258" i="1"/>
  <c r="U256" i="1"/>
  <c r="U255" i="1"/>
  <c r="V254" i="1"/>
  <c r="W254" i="1" s="1"/>
  <c r="M254" i="1"/>
  <c r="W253" i="1"/>
  <c r="V253" i="1"/>
  <c r="M253" i="1"/>
  <c r="V252" i="1"/>
  <c r="W252" i="1" s="1"/>
  <c r="M252" i="1"/>
  <c r="W251" i="1"/>
  <c r="V251" i="1"/>
  <c r="W250" i="1"/>
  <c r="V250" i="1"/>
  <c r="M250" i="1"/>
  <c r="V249" i="1"/>
  <c r="W249" i="1" s="1"/>
  <c r="M249" i="1"/>
  <c r="W248" i="1"/>
  <c r="W255" i="1" s="1"/>
  <c r="V248" i="1"/>
  <c r="M248" i="1"/>
  <c r="U245" i="1"/>
  <c r="U244" i="1"/>
  <c r="W243" i="1"/>
  <c r="V243" i="1"/>
  <c r="M243" i="1"/>
  <c r="V242" i="1"/>
  <c r="W242" i="1" s="1"/>
  <c r="M242" i="1"/>
  <c r="W241" i="1"/>
  <c r="V241" i="1"/>
  <c r="M241" i="1"/>
  <c r="U239" i="1"/>
  <c r="V238" i="1"/>
  <c r="U238" i="1"/>
  <c r="W237" i="1"/>
  <c r="V237" i="1"/>
  <c r="M237" i="1"/>
  <c r="V236" i="1"/>
  <c r="W236" i="1" s="1"/>
  <c r="V235" i="1"/>
  <c r="U233" i="1"/>
  <c r="V232" i="1"/>
  <c r="U232" i="1"/>
  <c r="W231" i="1"/>
  <c r="V231" i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W225" i="1" s="1"/>
  <c r="V219" i="1"/>
  <c r="M219" i="1"/>
  <c r="U217" i="1"/>
  <c r="V216" i="1"/>
  <c r="U216" i="1"/>
  <c r="W215" i="1"/>
  <c r="V215" i="1"/>
  <c r="M215" i="1"/>
  <c r="V214" i="1"/>
  <c r="W214" i="1" s="1"/>
  <c r="M214" i="1"/>
  <c r="W213" i="1"/>
  <c r="V213" i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W192" i="1"/>
  <c r="V192" i="1"/>
  <c r="M192" i="1"/>
  <c r="W191" i="1"/>
  <c r="V191" i="1"/>
  <c r="M191" i="1"/>
  <c r="V190" i="1"/>
  <c r="M190" i="1"/>
  <c r="V187" i="1"/>
  <c r="U187" i="1"/>
  <c r="V186" i="1"/>
  <c r="U186" i="1"/>
  <c r="V185" i="1"/>
  <c r="W185" i="1" s="1"/>
  <c r="M185" i="1"/>
  <c r="W184" i="1"/>
  <c r="W186" i="1" s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W175" i="1"/>
  <c r="V175" i="1"/>
  <c r="M175" i="1"/>
  <c r="W174" i="1"/>
  <c r="V174" i="1"/>
  <c r="M174" i="1"/>
  <c r="V173" i="1"/>
  <c r="W173" i="1" s="1"/>
  <c r="M173" i="1"/>
  <c r="W172" i="1"/>
  <c r="V172" i="1"/>
  <c r="M172" i="1"/>
  <c r="W171" i="1"/>
  <c r="V171" i="1"/>
  <c r="M171" i="1"/>
  <c r="V170" i="1"/>
  <c r="W170" i="1" s="1"/>
  <c r="M170" i="1"/>
  <c r="V169" i="1"/>
  <c r="W169" i="1" s="1"/>
  <c r="M169" i="1"/>
  <c r="W168" i="1"/>
  <c r="V168" i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W181" i="1" s="1"/>
  <c r="M164" i="1"/>
  <c r="U162" i="1"/>
  <c r="U161" i="1"/>
  <c r="W160" i="1"/>
  <c r="V160" i="1"/>
  <c r="M160" i="1"/>
  <c r="W159" i="1"/>
  <c r="V159" i="1"/>
  <c r="V162" i="1" s="1"/>
  <c r="M159" i="1"/>
  <c r="V158" i="1"/>
  <c r="W158" i="1" s="1"/>
  <c r="M158" i="1"/>
  <c r="W157" i="1"/>
  <c r="W161" i="1" s="1"/>
  <c r="V157" i="1"/>
  <c r="M157" i="1"/>
  <c r="U155" i="1"/>
  <c r="U154" i="1"/>
  <c r="W153" i="1"/>
  <c r="V153" i="1"/>
  <c r="M153" i="1"/>
  <c r="V152" i="1"/>
  <c r="V155" i="1" s="1"/>
  <c r="U150" i="1"/>
  <c r="U149" i="1"/>
  <c r="W148" i="1"/>
  <c r="V148" i="1"/>
  <c r="M148" i="1"/>
  <c r="V147" i="1"/>
  <c r="V149" i="1" s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W139" i="1"/>
  <c r="V139" i="1"/>
  <c r="M139" i="1"/>
  <c r="V138" i="1"/>
  <c r="W138" i="1" s="1"/>
  <c r="M138" i="1"/>
  <c r="V137" i="1"/>
  <c r="W137" i="1" s="1"/>
  <c r="M137" i="1"/>
  <c r="W136" i="1"/>
  <c r="V136" i="1"/>
  <c r="M136" i="1"/>
  <c r="W135" i="1"/>
  <c r="V135" i="1"/>
  <c r="V144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72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V110" i="1"/>
  <c r="V116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W79" i="1" s="1"/>
  <c r="M79" i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U56" i="1"/>
  <c r="U55" i="1"/>
  <c r="W54" i="1"/>
  <c r="V54" i="1"/>
  <c r="V53" i="1"/>
  <c r="V56" i="1" s="1"/>
  <c r="M53" i="1"/>
  <c r="V52" i="1"/>
  <c r="M52" i="1"/>
  <c r="V49" i="1"/>
  <c r="U49" i="1"/>
  <c r="V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23" i="1"/>
  <c r="V22" i="1"/>
  <c r="V24" i="1" s="1"/>
  <c r="M22" i="1"/>
  <c r="H10" i="1"/>
  <c r="A9" i="1"/>
  <c r="J9" i="1" s="1"/>
  <c r="D7" i="1"/>
  <c r="N6" i="1"/>
  <c r="M2" i="1"/>
  <c r="W143" i="1" l="1"/>
  <c r="W107" i="1"/>
  <c r="W48" i="1"/>
  <c r="W84" i="1"/>
  <c r="W96" i="1"/>
  <c r="A10" i="1"/>
  <c r="V76" i="1"/>
  <c r="V85" i="1"/>
  <c r="V97" i="1"/>
  <c r="V256" i="1"/>
  <c r="V292" i="1"/>
  <c r="V301" i="1"/>
  <c r="W300" i="1"/>
  <c r="W301" i="1" s="1"/>
  <c r="V302" i="1"/>
  <c r="V314" i="1"/>
  <c r="N472" i="1"/>
  <c r="W309" i="1"/>
  <c r="W313" i="1" s="1"/>
  <c r="V319" i="1"/>
  <c r="V337" i="1"/>
  <c r="V380" i="1"/>
  <c r="V411" i="1"/>
  <c r="V425" i="1"/>
  <c r="W419" i="1"/>
  <c r="W425" i="1" s="1"/>
  <c r="V426" i="1"/>
  <c r="F9" i="1"/>
  <c r="F10" i="1"/>
  <c r="W22" i="1"/>
  <c r="W23" i="1" s="1"/>
  <c r="U462" i="1"/>
  <c r="W26" i="1"/>
  <c r="W32" i="1" s="1"/>
  <c r="V33" i="1"/>
  <c r="V462" i="1" s="1"/>
  <c r="D472" i="1"/>
  <c r="W53" i="1"/>
  <c r="V55" i="1"/>
  <c r="E472" i="1"/>
  <c r="V75" i="1"/>
  <c r="V84" i="1"/>
  <c r="V96" i="1"/>
  <c r="V107" i="1"/>
  <c r="W111" i="1"/>
  <c r="W119" i="1"/>
  <c r="W123" i="1" s="1"/>
  <c r="G472" i="1"/>
  <c r="V132" i="1"/>
  <c r="W152" i="1"/>
  <c r="W154" i="1" s="1"/>
  <c r="V182" i="1"/>
  <c r="V205" i="1"/>
  <c r="W190" i="1"/>
  <c r="W205" i="1" s="1"/>
  <c r="J472" i="1"/>
  <c r="V206" i="1"/>
  <c r="V217" i="1"/>
  <c r="W212" i="1"/>
  <c r="W216" i="1" s="1"/>
  <c r="V233" i="1"/>
  <c r="W228" i="1"/>
  <c r="W232" i="1" s="1"/>
  <c r="V239" i="1"/>
  <c r="W235" i="1"/>
  <c r="W238" i="1" s="1"/>
  <c r="K472" i="1"/>
  <c r="V272" i="1"/>
  <c r="V271" i="1"/>
  <c r="W292" i="1"/>
  <c r="V318" i="1"/>
  <c r="O472" i="1"/>
  <c r="V359" i="1"/>
  <c r="V360" i="1"/>
  <c r="V369" i="1"/>
  <c r="W366" i="1"/>
  <c r="W369" i="1" s="1"/>
  <c r="V379" i="1"/>
  <c r="V412" i="1"/>
  <c r="W436" i="1"/>
  <c r="W437" i="1" s="1"/>
  <c r="V437" i="1"/>
  <c r="V438" i="1"/>
  <c r="H9" i="1"/>
  <c r="U466" i="1"/>
  <c r="C472" i="1"/>
  <c r="W52" i="1"/>
  <c r="W55" i="1" s="1"/>
  <c r="W59" i="1"/>
  <c r="W75" i="1" s="1"/>
  <c r="W110" i="1"/>
  <c r="W115" i="1" s="1"/>
  <c r="W128" i="1"/>
  <c r="W131" i="1" s="1"/>
  <c r="V131" i="1"/>
  <c r="V154" i="1"/>
  <c r="V161" i="1"/>
  <c r="V225" i="1"/>
  <c r="V245" i="1"/>
  <c r="V244" i="1"/>
  <c r="V261" i="1"/>
  <c r="W258" i="1"/>
  <c r="W260" i="1" s="1"/>
  <c r="L472" i="1"/>
  <c r="W271" i="1"/>
  <c r="V298" i="1"/>
  <c r="V305" i="1"/>
  <c r="W304" i="1"/>
  <c r="W305" i="1" s="1"/>
  <c r="V306" i="1"/>
  <c r="V313" i="1"/>
  <c r="V326" i="1"/>
  <c r="W321" i="1"/>
  <c r="W325" i="1" s="1"/>
  <c r="V353" i="1"/>
  <c r="W339" i="1"/>
  <c r="W352" i="1" s="1"/>
  <c r="V352" i="1"/>
  <c r="V370" i="1"/>
  <c r="V390" i="1"/>
  <c r="W382" i="1"/>
  <c r="W389" i="1" s="1"/>
  <c r="V389" i="1"/>
  <c r="W411" i="1"/>
  <c r="V417" i="1"/>
  <c r="V431" i="1"/>
  <c r="W428" i="1"/>
  <c r="W430" i="1" s="1"/>
  <c r="R472" i="1"/>
  <c r="S472" i="1"/>
  <c r="V456" i="1"/>
  <c r="V457" i="1"/>
  <c r="W455" i="1"/>
  <c r="W456" i="1" s="1"/>
  <c r="B472" i="1"/>
  <c r="V463" i="1"/>
  <c r="V464" i="1"/>
  <c r="V123" i="1"/>
  <c r="V150" i="1"/>
  <c r="W147" i="1"/>
  <c r="W149" i="1" s="1"/>
  <c r="I472" i="1"/>
  <c r="V23" i="1"/>
  <c r="V124" i="1"/>
  <c r="H472" i="1"/>
  <c r="V143" i="1"/>
  <c r="V181" i="1"/>
  <c r="V209" i="1"/>
  <c r="W208" i="1"/>
  <c r="W209" i="1" s="1"/>
  <c r="V210" i="1"/>
  <c r="V226" i="1"/>
  <c r="W244" i="1"/>
  <c r="V363" i="1"/>
  <c r="W362" i="1"/>
  <c r="W363" i="1" s="1"/>
  <c r="V364" i="1"/>
  <c r="V416" i="1"/>
  <c r="V430" i="1"/>
  <c r="V451" i="1"/>
  <c r="P472" i="1"/>
  <c r="W459" i="1"/>
  <c r="W460" i="1" s="1"/>
  <c r="M472" i="1"/>
  <c r="Q472" i="1"/>
  <c r="W445" i="1"/>
  <c r="W446" i="1" s="1"/>
  <c r="W449" i="1"/>
  <c r="W451" i="1" s="1"/>
  <c r="V452" i="1"/>
  <c r="V461" i="1"/>
  <c r="V255" i="1"/>
  <c r="V336" i="1"/>
  <c r="W440" i="1"/>
  <c r="W442" i="1" s="1"/>
  <c r="V466" i="1" l="1"/>
  <c r="V465" i="1"/>
  <c r="W467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<sst xmlns="http://schemas.openxmlformats.org/spreadsheetml/2006/main" count="1664" uniqueCount="628">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</sst>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45190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Четверг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0.375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160</v>
      </c>
      <c r="V119" s="305">
        <f>IFERROR(IF(U119="",0,CEILING((U119/$H119),1)*$H119),"")</f>
        <v>162</v>
      </c>
      <c r="W119" s="37">
        <f>IFERROR(IF(V119=0,"",ROUNDUP(V119/H119,0)*0.02175),"")</f>
        <v>0.43499999999999994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19.753086419753089</v>
      </c>
      <c r="V123" s="306">
        <f>IFERROR(V119/H119,"0")+IFERROR(V120/H120,"0")+IFERROR(V121/H121,"0")+IFERROR(V122/H122,"0")</f>
        <v>20</v>
      </c>
      <c r="W123" s="306">
        <f>IFERROR(IF(W119="",0,W119),"0")+IFERROR(IF(W120="",0,W120),"0")+IFERROR(IF(W121="",0,W121),"0")+IFERROR(IF(W122="",0,W122),"0")</f>
        <v>0.43499999999999994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160</v>
      </c>
      <c r="V124" s="306">
        <f>IFERROR(SUM(V119:V122),"0")</f>
        <v>162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350</v>
      </c>
      <c r="V213" s="305">
        <f>IFERROR(IF(U213="",0,CEILING((U213/$H213),1)*$H213),"")</f>
        <v>352.8</v>
      </c>
      <c r="W213" s="37">
        <f>IFERROR(IF(V213=0,"",ROUNDUP(V213/H213,0)*0.00753),"")</f>
        <v>0.63251999999999997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83.333333333333329</v>
      </c>
      <c r="V216" s="306">
        <f>IFERROR(V212/H212,"0")+IFERROR(V213/H213,"0")+IFERROR(V214/H214,"0")+IFERROR(V215/H215,"0")</f>
        <v>84</v>
      </c>
      <c r="W216" s="306">
        <f>IFERROR(IF(W212="",0,W212),"0")+IFERROR(IF(W213="",0,W213),"0")+IFERROR(IF(W214="",0,W214),"0")+IFERROR(IF(W215="",0,W215),"0")</f>
        <v>0.63251999999999997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350</v>
      </c>
      <c r="V217" s="306">
        <f>IFERROR(SUM(V212:V215),"0")</f>
        <v>352.8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1500</v>
      </c>
      <c r="V285" s="305">
        <f t="shared" si="14"/>
        <v>1500</v>
      </c>
      <c r="W285" s="37">
        <f>IFERROR(IF(V285=0,"",ROUNDUP(V285/H285,0)*0.02175),"")</f>
        <v>2.1749999999999998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750</v>
      </c>
      <c r="V287" s="305">
        <f t="shared" si="14"/>
        <v>750</v>
      </c>
      <c r="W287" s="37">
        <f>IFERROR(IF(V287=0,"",ROUNDUP(V287/H287,0)*0.02039),"")</f>
        <v>1.0194999999999999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150</v>
      </c>
      <c r="V292" s="306">
        <f>IFERROR(V284/H284,"0")+IFERROR(V285/H285,"0")+IFERROR(V286/H286,"0")+IFERROR(V287/H287,"0")+IFERROR(V288/H288,"0")+IFERROR(V289/H289,"0")+IFERROR(V290/H290,"0")+IFERROR(V291/H291,"0")</f>
        <v>150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3.1944999999999997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2250</v>
      </c>
      <c r="V293" s="306">
        <f>IFERROR(SUM(V284:V291),"0")</f>
        <v>2250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300</v>
      </c>
      <c r="V321" s="305">
        <f>IFERROR(IF(U321="",0,CEILING((U321/$H321),1)*$H321),"")</f>
        <v>304.2</v>
      </c>
      <c r="W321" s="37">
        <f>IFERROR(IF(V321=0,"",ROUNDUP(V321/H321,0)*0.02175),"")</f>
        <v>0.84824999999999995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38.46153846153846</v>
      </c>
      <c r="V325" s="306">
        <f>IFERROR(V321/H321,"0")+IFERROR(V322/H322,"0")+IFERROR(V323/H323,"0")+IFERROR(V324/H324,"0")</f>
        <v>39</v>
      </c>
      <c r="W325" s="306">
        <f>IFERROR(IF(W321="",0,W321),"0")+IFERROR(IF(W322="",0,W322),"0")+IFERROR(IF(W323="",0,W323),"0")+IFERROR(IF(W324="",0,W324),"0")</f>
        <v>0.84824999999999995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300</v>
      </c>
      <c r="V326" s="306">
        <f>IFERROR(SUM(V321:V324),"0")</f>
        <v>304.2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450</v>
      </c>
      <c r="V414" s="305">
        <f>IFERROR(IF(U414="",0,CEILING((U414/$H414),1)*$H414),"")</f>
        <v>454.08000000000004</v>
      </c>
      <c r="W414" s="37">
        <f>IFERROR(IF(V414=0,"",ROUNDUP(V414/H414,0)*0.01196),"")</f>
        <v>1.0285599999999999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85.22727272727272</v>
      </c>
      <c r="V416" s="306">
        <f>IFERROR(V414/H414,"0")+IFERROR(V415/H415,"0")</f>
        <v>86</v>
      </c>
      <c r="W416" s="306">
        <f>IFERROR(IF(W414="",0,W414),"0")+IFERROR(IF(W415="",0,W415),"0")</f>
        <v>1.0285599999999999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450</v>
      </c>
      <c r="V417" s="306">
        <f>IFERROR(SUM(V414:V415),"0")</f>
        <v>454.08000000000004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3510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3523.08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3667.0630147630145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3681.0360000000001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6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6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3817.0630147630145</v>
      </c>
      <c r="V465" s="306">
        <f>GrossWeightTotalR+PalletQtyTotalR*25</f>
        <v>3831.0360000000001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376.77523094189758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379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6.1388299999999996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162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352.8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2250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304.2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454.08000000000004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2023-09-19T10:36:59Z</dcterms:modified>
</cp:coreProperties>
</file>