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1" l="1"/>
  <c r="U459" i="1"/>
  <c r="U461" i="1" s="1"/>
  <c r="U457" i="1"/>
  <c r="U456" i="1"/>
  <c r="V455" i="1"/>
  <c r="V456" i="1" s="1"/>
  <c r="M455" i="1"/>
  <c r="U452" i="1"/>
  <c r="V451" i="1"/>
  <c r="U451" i="1"/>
  <c r="W450" i="1"/>
  <c r="V450" i="1"/>
  <c r="M450" i="1"/>
  <c r="V449" i="1"/>
  <c r="M449" i="1"/>
  <c r="U447" i="1"/>
  <c r="V446" i="1"/>
  <c r="U446" i="1"/>
  <c r="V445" i="1"/>
  <c r="W445" i="1" s="1"/>
  <c r="M445" i="1"/>
  <c r="W444" i="1"/>
  <c r="W446" i="1" s="1"/>
  <c r="V444" i="1"/>
  <c r="M444" i="1"/>
  <c r="U442" i="1"/>
  <c r="U441" i="1"/>
  <c r="W440" i="1"/>
  <c r="V440" i="1"/>
  <c r="M440" i="1"/>
  <c r="W439" i="1"/>
  <c r="W441" i="1" s="1"/>
  <c r="V439" i="1"/>
  <c r="V441" i="1" s="1"/>
  <c r="M439" i="1"/>
  <c r="U437" i="1"/>
  <c r="U436" i="1"/>
  <c r="V435" i="1"/>
  <c r="W435" i="1" s="1"/>
  <c r="M435" i="1"/>
  <c r="W434" i="1"/>
  <c r="W436" i="1" s="1"/>
  <c r="V434" i="1"/>
  <c r="M434" i="1"/>
  <c r="U430" i="1"/>
  <c r="U429" i="1"/>
  <c r="V428" i="1"/>
  <c r="W428" i="1" s="1"/>
  <c r="M428" i="1"/>
  <c r="V427" i="1"/>
  <c r="M427" i="1"/>
  <c r="U425" i="1"/>
  <c r="U424" i="1"/>
  <c r="V423" i="1"/>
  <c r="W423" i="1" s="1"/>
  <c r="W422" i="1"/>
  <c r="V422" i="1"/>
  <c r="V421" i="1"/>
  <c r="W421" i="1" s="1"/>
  <c r="V420" i="1"/>
  <c r="W420" i="1" s="1"/>
  <c r="M420" i="1"/>
  <c r="W419" i="1"/>
  <c r="V419" i="1"/>
  <c r="M419" i="1"/>
  <c r="V418" i="1"/>
  <c r="W418" i="1" s="1"/>
  <c r="M418" i="1"/>
  <c r="U416" i="1"/>
  <c r="V415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V402" i="1"/>
  <c r="W402" i="1" s="1"/>
  <c r="M402" i="1"/>
  <c r="W401" i="1"/>
  <c r="V401" i="1"/>
  <c r="M401" i="1"/>
  <c r="V397" i="1"/>
  <c r="U397" i="1"/>
  <c r="V396" i="1"/>
  <c r="U396" i="1"/>
  <c r="W395" i="1"/>
  <c r="W396" i="1" s="1"/>
  <c r="V395" i="1"/>
  <c r="M395" i="1"/>
  <c r="V393" i="1"/>
  <c r="U393" i="1"/>
  <c r="V392" i="1"/>
  <c r="U392" i="1"/>
  <c r="W391" i="1"/>
  <c r="W392" i="1" s="1"/>
  <c r="V391" i="1"/>
  <c r="M391" i="1"/>
  <c r="U389" i="1"/>
  <c r="U388" i="1"/>
  <c r="W387" i="1"/>
  <c r="V387" i="1"/>
  <c r="M387" i="1"/>
  <c r="V386" i="1"/>
  <c r="W386" i="1" s="1"/>
  <c r="M386" i="1"/>
  <c r="W385" i="1"/>
  <c r="V385" i="1"/>
  <c r="M385" i="1"/>
  <c r="V384" i="1"/>
  <c r="W384" i="1" s="1"/>
  <c r="W383" i="1"/>
  <c r="V383" i="1"/>
  <c r="M383" i="1"/>
  <c r="V382" i="1"/>
  <c r="W382" i="1" s="1"/>
  <c r="M382" i="1"/>
  <c r="V381" i="1"/>
  <c r="W381" i="1" s="1"/>
  <c r="M381" i="1"/>
  <c r="V379" i="1"/>
  <c r="U379" i="1"/>
  <c r="W378" i="1"/>
  <c r="V378" i="1"/>
  <c r="U378" i="1"/>
  <c r="V377" i="1"/>
  <c r="W377" i="1" s="1"/>
  <c r="M377" i="1"/>
  <c r="W376" i="1"/>
  <c r="V376" i="1"/>
  <c r="M376" i="1"/>
  <c r="V373" i="1"/>
  <c r="U373" i="1"/>
  <c r="V372" i="1"/>
  <c r="U372" i="1"/>
  <c r="W371" i="1"/>
  <c r="W372" i="1" s="1"/>
  <c r="V371" i="1"/>
  <c r="U369" i="1"/>
  <c r="U368" i="1"/>
  <c r="W367" i="1"/>
  <c r="V367" i="1"/>
  <c r="M367" i="1"/>
  <c r="V366" i="1"/>
  <c r="W366" i="1" s="1"/>
  <c r="M366" i="1"/>
  <c r="V365" i="1"/>
  <c r="M365" i="1"/>
  <c r="V363" i="1"/>
  <c r="U363" i="1"/>
  <c r="W362" i="1"/>
  <c r="U362" i="1"/>
  <c r="V361" i="1"/>
  <c r="W361" i="1" s="1"/>
  <c r="M361" i="1"/>
  <c r="U359" i="1"/>
  <c r="U358" i="1"/>
  <c r="V357" i="1"/>
  <c r="W357" i="1" s="1"/>
  <c r="M357" i="1"/>
  <c r="W356" i="1"/>
  <c r="V356" i="1"/>
  <c r="M356" i="1"/>
  <c r="V355" i="1"/>
  <c r="W355" i="1" s="1"/>
  <c r="M355" i="1"/>
  <c r="W354" i="1"/>
  <c r="W358" i="1" s="1"/>
  <c r="V354" i="1"/>
  <c r="V359" i="1" s="1"/>
  <c r="M354" i="1"/>
  <c r="U352" i="1"/>
  <c r="U351" i="1"/>
  <c r="V350" i="1"/>
  <c r="W350" i="1" s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V342" i="1"/>
  <c r="W342" i="1" s="1"/>
  <c r="M342" i="1"/>
  <c r="W341" i="1"/>
  <c r="V341" i="1"/>
  <c r="M341" i="1"/>
  <c r="W340" i="1"/>
  <c r="V340" i="1"/>
  <c r="M340" i="1"/>
  <c r="V339" i="1"/>
  <c r="W339" i="1" s="1"/>
  <c r="M339" i="1"/>
  <c r="V338" i="1"/>
  <c r="M338" i="1"/>
  <c r="V336" i="1"/>
  <c r="U336" i="1"/>
  <c r="W335" i="1"/>
  <c r="V335" i="1"/>
  <c r="U335" i="1"/>
  <c r="V334" i="1"/>
  <c r="W334" i="1" s="1"/>
  <c r="M334" i="1"/>
  <c r="W333" i="1"/>
  <c r="V333" i="1"/>
  <c r="M333" i="1"/>
  <c r="V329" i="1"/>
  <c r="U329" i="1"/>
  <c r="V328" i="1"/>
  <c r="U328" i="1"/>
  <c r="W327" i="1"/>
  <c r="W328" i="1" s="1"/>
  <c r="V327" i="1"/>
  <c r="M327" i="1"/>
  <c r="U325" i="1"/>
  <c r="U324" i="1"/>
  <c r="W323" i="1"/>
  <c r="V323" i="1"/>
  <c r="M323" i="1"/>
  <c r="W322" i="1"/>
  <c r="V322" i="1"/>
  <c r="M322" i="1"/>
  <c r="V321" i="1"/>
  <c r="W321" i="1" s="1"/>
  <c r="M321" i="1"/>
  <c r="V320" i="1"/>
  <c r="W320" i="1" s="1"/>
  <c r="M320" i="1"/>
  <c r="V318" i="1"/>
  <c r="U318" i="1"/>
  <c r="W317" i="1"/>
  <c r="V317" i="1"/>
  <c r="U317" i="1"/>
  <c r="V316" i="1"/>
  <c r="W316" i="1" s="1"/>
  <c r="M316" i="1"/>
  <c r="W315" i="1"/>
  <c r="V315" i="1"/>
  <c r="M315" i="1"/>
  <c r="U313" i="1"/>
  <c r="U312" i="1"/>
  <c r="W311" i="1"/>
  <c r="V311" i="1"/>
  <c r="M311" i="1"/>
  <c r="V310" i="1"/>
  <c r="V312" i="1" s="1"/>
  <c r="M310" i="1"/>
  <c r="W309" i="1"/>
  <c r="V309" i="1"/>
  <c r="M309" i="1"/>
  <c r="V308" i="1"/>
  <c r="M308" i="1"/>
  <c r="U305" i="1"/>
  <c r="U304" i="1"/>
  <c r="V303" i="1"/>
  <c r="W303" i="1" s="1"/>
  <c r="W304" i="1" s="1"/>
  <c r="M303" i="1"/>
  <c r="V301" i="1"/>
  <c r="U301" i="1"/>
  <c r="W300" i="1"/>
  <c r="V300" i="1"/>
  <c r="U300" i="1"/>
  <c r="V299" i="1"/>
  <c r="W299" i="1" s="1"/>
  <c r="M299" i="1"/>
  <c r="U297" i="1"/>
  <c r="V296" i="1"/>
  <c r="U296" i="1"/>
  <c r="V295" i="1"/>
  <c r="W295" i="1" s="1"/>
  <c r="M295" i="1"/>
  <c r="W294" i="1"/>
  <c r="W296" i="1" s="1"/>
  <c r="V294" i="1"/>
  <c r="M294" i="1"/>
  <c r="U292" i="1"/>
  <c r="U291" i="1"/>
  <c r="W290" i="1"/>
  <c r="V290" i="1"/>
  <c r="M290" i="1"/>
  <c r="W289" i="1"/>
  <c r="V289" i="1"/>
  <c r="M289" i="1"/>
  <c r="V288" i="1"/>
  <c r="W288" i="1" s="1"/>
  <c r="W287" i="1"/>
  <c r="V287" i="1"/>
  <c r="M287" i="1"/>
  <c r="W286" i="1"/>
  <c r="V286" i="1"/>
  <c r="M286" i="1"/>
  <c r="V285" i="1"/>
  <c r="W285" i="1" s="1"/>
  <c r="M285" i="1"/>
  <c r="V284" i="1"/>
  <c r="W284" i="1" s="1"/>
  <c r="M284" i="1"/>
  <c r="W283" i="1"/>
  <c r="V283" i="1"/>
  <c r="M283" i="1"/>
  <c r="V279" i="1"/>
  <c r="U279" i="1"/>
  <c r="V278" i="1"/>
  <c r="U278" i="1"/>
  <c r="W277" i="1"/>
  <c r="W278" i="1" s="1"/>
  <c r="V277" i="1"/>
  <c r="M277" i="1"/>
  <c r="V275" i="1"/>
  <c r="U275" i="1"/>
  <c r="V274" i="1"/>
  <c r="U274" i="1"/>
  <c r="W273" i="1"/>
  <c r="W274" i="1" s="1"/>
  <c r="V273" i="1"/>
  <c r="M273" i="1"/>
  <c r="U271" i="1"/>
  <c r="U270" i="1"/>
  <c r="W269" i="1"/>
  <c r="V269" i="1"/>
  <c r="M269" i="1"/>
  <c r="W268" i="1"/>
  <c r="V268" i="1"/>
  <c r="M268" i="1"/>
  <c r="V267" i="1"/>
  <c r="V270" i="1" s="1"/>
  <c r="M267" i="1"/>
  <c r="U265" i="1"/>
  <c r="V264" i="1"/>
  <c r="U264" i="1"/>
  <c r="W263" i="1"/>
  <c r="W264" i="1" s="1"/>
  <c r="V263" i="1"/>
  <c r="V265" i="1" s="1"/>
  <c r="M263" i="1"/>
  <c r="U260" i="1"/>
  <c r="U259" i="1"/>
  <c r="V258" i="1"/>
  <c r="W258" i="1" s="1"/>
  <c r="M258" i="1"/>
  <c r="V257" i="1"/>
  <c r="M257" i="1"/>
  <c r="V255" i="1"/>
  <c r="U255" i="1"/>
  <c r="U254" i="1"/>
  <c r="V253" i="1"/>
  <c r="W253" i="1" s="1"/>
  <c r="M253" i="1"/>
  <c r="W252" i="1"/>
  <c r="V252" i="1"/>
  <c r="M252" i="1"/>
  <c r="W251" i="1"/>
  <c r="V251" i="1"/>
  <c r="M251" i="1"/>
  <c r="V250" i="1"/>
  <c r="W250" i="1" s="1"/>
  <c r="W249" i="1"/>
  <c r="V249" i="1"/>
  <c r="M249" i="1"/>
  <c r="W248" i="1"/>
  <c r="V248" i="1"/>
  <c r="M248" i="1"/>
  <c r="V247" i="1"/>
  <c r="V254" i="1" s="1"/>
  <c r="M247" i="1"/>
  <c r="U244" i="1"/>
  <c r="V243" i="1"/>
  <c r="U243" i="1"/>
  <c r="W242" i="1"/>
  <c r="V242" i="1"/>
  <c r="M242" i="1"/>
  <c r="V241" i="1"/>
  <c r="W241" i="1" s="1"/>
  <c r="M241" i="1"/>
  <c r="W240" i="1"/>
  <c r="W243" i="1" s="1"/>
  <c r="V240" i="1"/>
  <c r="V244" i="1" s="1"/>
  <c r="M240" i="1"/>
  <c r="U238" i="1"/>
  <c r="U237" i="1"/>
  <c r="W236" i="1"/>
  <c r="V236" i="1"/>
  <c r="M236" i="1"/>
  <c r="V235" i="1"/>
  <c r="V237" i="1" s="1"/>
  <c r="V234" i="1"/>
  <c r="W234" i="1" s="1"/>
  <c r="U232" i="1"/>
  <c r="V231" i="1"/>
  <c r="U231" i="1"/>
  <c r="W230" i="1"/>
  <c r="V230" i="1"/>
  <c r="M230" i="1"/>
  <c r="V229" i="1"/>
  <c r="W229" i="1" s="1"/>
  <c r="M229" i="1"/>
  <c r="W228" i="1"/>
  <c r="V228" i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W218" i="1"/>
  <c r="W224" i="1" s="1"/>
  <c r="V218" i="1"/>
  <c r="M218" i="1"/>
  <c r="U216" i="1"/>
  <c r="V215" i="1"/>
  <c r="U215" i="1"/>
  <c r="W214" i="1"/>
  <c r="V214" i="1"/>
  <c r="M214" i="1"/>
  <c r="V213" i="1"/>
  <c r="W213" i="1" s="1"/>
  <c r="M213" i="1"/>
  <c r="W212" i="1"/>
  <c r="V212" i="1"/>
  <c r="M212" i="1"/>
  <c r="V211" i="1"/>
  <c r="W211" i="1" s="1"/>
  <c r="M211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68" i="1" s="1"/>
  <c r="M189" i="1"/>
  <c r="U186" i="1"/>
  <c r="U185" i="1"/>
  <c r="W184" i="1"/>
  <c r="V184" i="1"/>
  <c r="M184" i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M167" i="1"/>
  <c r="V166" i="1"/>
  <c r="W166" i="1" s="1"/>
  <c r="M166" i="1"/>
  <c r="W165" i="1"/>
  <c r="V165" i="1"/>
  <c r="W164" i="1"/>
  <c r="V164" i="1"/>
  <c r="M164" i="1"/>
  <c r="V163" i="1"/>
  <c r="M163" i="1"/>
  <c r="U161" i="1"/>
  <c r="U160" i="1"/>
  <c r="V159" i="1"/>
  <c r="W159" i="1" s="1"/>
  <c r="M159" i="1"/>
  <c r="W158" i="1"/>
  <c r="V158" i="1"/>
  <c r="M158" i="1"/>
  <c r="V157" i="1"/>
  <c r="W157" i="1" s="1"/>
  <c r="M157" i="1"/>
  <c r="W156" i="1"/>
  <c r="W160" i="1" s="1"/>
  <c r="V156" i="1"/>
  <c r="V161" i="1" s="1"/>
  <c r="M156" i="1"/>
  <c r="U154" i="1"/>
  <c r="U153" i="1"/>
  <c r="V152" i="1"/>
  <c r="W152" i="1" s="1"/>
  <c r="M152" i="1"/>
  <c r="V151" i="1"/>
  <c r="V153" i="1" s="1"/>
  <c r="U149" i="1"/>
  <c r="U148" i="1"/>
  <c r="W147" i="1"/>
  <c r="V147" i="1"/>
  <c r="M147" i="1"/>
  <c r="W146" i="1"/>
  <c r="W148" i="1" s="1"/>
  <c r="V146" i="1"/>
  <c r="I468" i="1" s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W134" i="1"/>
  <c r="W142" i="1" s="1"/>
  <c r="V134" i="1"/>
  <c r="M134" i="1"/>
  <c r="U131" i="1"/>
  <c r="V130" i="1"/>
  <c r="U130" i="1"/>
  <c r="W129" i="1"/>
  <c r="V129" i="1"/>
  <c r="M129" i="1"/>
  <c r="V128" i="1"/>
  <c r="W128" i="1" s="1"/>
  <c r="M128" i="1"/>
  <c r="W127" i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V123" i="1" s="1"/>
  <c r="M118" i="1"/>
  <c r="U115" i="1"/>
  <c r="U114" i="1"/>
  <c r="V113" i="1"/>
  <c r="W113" i="1" s="1"/>
  <c r="V112" i="1"/>
  <c r="W112" i="1" s="1"/>
  <c r="M112" i="1"/>
  <c r="W111" i="1"/>
  <c r="V111" i="1"/>
  <c r="W110" i="1"/>
  <c r="V110" i="1"/>
  <c r="M110" i="1"/>
  <c r="V109" i="1"/>
  <c r="M109" i="1"/>
  <c r="U107" i="1"/>
  <c r="U106" i="1"/>
  <c r="V105" i="1"/>
  <c r="W105" i="1" s="1"/>
  <c r="V104" i="1"/>
  <c r="W104" i="1" s="1"/>
  <c r="M104" i="1"/>
  <c r="W103" i="1"/>
  <c r="V103" i="1"/>
  <c r="W102" i="1"/>
  <c r="V102" i="1"/>
  <c r="W101" i="1"/>
  <c r="V101" i="1"/>
  <c r="W100" i="1"/>
  <c r="V100" i="1"/>
  <c r="M100" i="1"/>
  <c r="V99" i="1"/>
  <c r="W99" i="1" s="1"/>
  <c r="M99" i="1"/>
  <c r="W98" i="1"/>
  <c r="W106" i="1" s="1"/>
  <c r="V98" i="1"/>
  <c r="W97" i="1"/>
  <c r="V97" i="1"/>
  <c r="U95" i="1"/>
  <c r="U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V86" i="1"/>
  <c r="M86" i="1"/>
  <c r="V85" i="1"/>
  <c r="W85" i="1" s="1"/>
  <c r="M85" i="1"/>
  <c r="U83" i="1"/>
  <c r="U82" i="1"/>
  <c r="V81" i="1"/>
  <c r="W81" i="1" s="1"/>
  <c r="M81" i="1"/>
  <c r="W80" i="1"/>
  <c r="V80" i="1"/>
  <c r="M80" i="1"/>
  <c r="V79" i="1"/>
  <c r="W79" i="1" s="1"/>
  <c r="V78" i="1"/>
  <c r="W78" i="1" s="1"/>
  <c r="V77" i="1"/>
  <c r="W77" i="1" s="1"/>
  <c r="M77" i="1"/>
  <c r="W76" i="1"/>
  <c r="W82" i="1" s="1"/>
  <c r="V76" i="1"/>
  <c r="U74" i="1"/>
  <c r="U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M60" i="1"/>
  <c r="W59" i="1"/>
  <c r="V59" i="1"/>
  <c r="U56" i="1"/>
  <c r="W55" i="1"/>
  <c r="U55" i="1"/>
  <c r="V54" i="1"/>
  <c r="W54" i="1" s="1"/>
  <c r="V53" i="1"/>
  <c r="W53" i="1" s="1"/>
  <c r="M53" i="1"/>
  <c r="W52" i="1"/>
  <c r="V52" i="1"/>
  <c r="V55" i="1" s="1"/>
  <c r="M52" i="1"/>
  <c r="U49" i="1"/>
  <c r="U48" i="1"/>
  <c r="W47" i="1"/>
  <c r="V47" i="1"/>
  <c r="M47" i="1"/>
  <c r="V46" i="1"/>
  <c r="M46" i="1"/>
  <c r="U42" i="1"/>
  <c r="U41" i="1"/>
  <c r="V40" i="1"/>
  <c r="M40" i="1"/>
  <c r="U38" i="1"/>
  <c r="U37" i="1"/>
  <c r="V36" i="1"/>
  <c r="M36" i="1"/>
  <c r="W35" i="1"/>
  <c r="V35" i="1"/>
  <c r="M35" i="1"/>
  <c r="U33" i="1"/>
  <c r="V32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23" i="1"/>
  <c r="U462" i="1" s="1"/>
  <c r="V22" i="1"/>
  <c r="V23" i="1" s="1"/>
  <c r="M22" i="1"/>
  <c r="H10" i="1"/>
  <c r="H9" i="1"/>
  <c r="A9" i="1"/>
  <c r="F10" i="1" s="1"/>
  <c r="D7" i="1"/>
  <c r="N6" i="1"/>
  <c r="M2" i="1"/>
  <c r="V41" i="1" l="1"/>
  <c r="V42" i="1"/>
  <c r="W40" i="1"/>
  <c r="W41" i="1" s="1"/>
  <c r="E468" i="1"/>
  <c r="V74" i="1"/>
  <c r="W94" i="1"/>
  <c r="V106" i="1"/>
  <c r="W424" i="1"/>
  <c r="C468" i="1"/>
  <c r="V48" i="1"/>
  <c r="V49" i="1"/>
  <c r="W46" i="1"/>
  <c r="W48" i="1" s="1"/>
  <c r="W73" i="1"/>
  <c r="V82" i="1"/>
  <c r="V83" i="1"/>
  <c r="V115" i="1"/>
  <c r="V114" i="1"/>
  <c r="W109" i="1"/>
  <c r="W114" i="1" s="1"/>
  <c r="U458" i="1"/>
  <c r="V37" i="1"/>
  <c r="V462" i="1" s="1"/>
  <c r="V38" i="1"/>
  <c r="V458" i="1" s="1"/>
  <c r="W36" i="1"/>
  <c r="W37" i="1" s="1"/>
  <c r="V95" i="1"/>
  <c r="W130" i="1"/>
  <c r="V205" i="1"/>
  <c r="V224" i="1"/>
  <c r="V238" i="1"/>
  <c r="V313" i="1"/>
  <c r="W324" i="1"/>
  <c r="V352" i="1"/>
  <c r="W338" i="1"/>
  <c r="W351" i="1" s="1"/>
  <c r="V369" i="1"/>
  <c r="V388" i="1"/>
  <c r="V425" i="1"/>
  <c r="V460" i="1"/>
  <c r="D468" i="1"/>
  <c r="L468" i="1"/>
  <c r="V160" i="1"/>
  <c r="J9" i="1"/>
  <c r="V73" i="1"/>
  <c r="V94" i="1"/>
  <c r="V142" i="1"/>
  <c r="V143" i="1"/>
  <c r="V148" i="1"/>
  <c r="V181" i="1"/>
  <c r="W163" i="1"/>
  <c r="W180" i="1" s="1"/>
  <c r="W189" i="1"/>
  <c r="W204" i="1" s="1"/>
  <c r="V204" i="1"/>
  <c r="W215" i="1"/>
  <c r="W231" i="1"/>
  <c r="W235" i="1"/>
  <c r="W237" i="1" s="1"/>
  <c r="V271" i="1"/>
  <c r="V292" i="1"/>
  <c r="V305" i="1"/>
  <c r="W310" i="1"/>
  <c r="V325" i="1"/>
  <c r="V362" i="1"/>
  <c r="V411" i="1"/>
  <c r="V424" i="1"/>
  <c r="V442" i="1"/>
  <c r="V452" i="1"/>
  <c r="W449" i="1"/>
  <c r="W451" i="1" s="1"/>
  <c r="M468" i="1"/>
  <c r="V154" i="1"/>
  <c r="W151" i="1"/>
  <c r="W153" i="1" s="1"/>
  <c r="B468" i="1"/>
  <c r="V459" i="1"/>
  <c r="V107" i="1"/>
  <c r="F468" i="1"/>
  <c r="V122" i="1"/>
  <c r="V180" i="1"/>
  <c r="V186" i="1"/>
  <c r="V216" i="1"/>
  <c r="V232" i="1"/>
  <c r="K468" i="1"/>
  <c r="V260" i="1"/>
  <c r="W257" i="1"/>
  <c r="W259" i="1" s="1"/>
  <c r="W291" i="1"/>
  <c r="V304" i="1"/>
  <c r="O468" i="1"/>
  <c r="V358" i="1"/>
  <c r="V368" i="1"/>
  <c r="W365" i="1"/>
  <c r="W368" i="1" s="1"/>
  <c r="W388" i="1"/>
  <c r="V389" i="1"/>
  <c r="V430" i="1"/>
  <c r="W427" i="1"/>
  <c r="W429" i="1" s="1"/>
  <c r="S468" i="1"/>
  <c r="V457" i="1"/>
  <c r="H468" i="1"/>
  <c r="P468" i="1"/>
  <c r="A10" i="1"/>
  <c r="V56" i="1"/>
  <c r="F9" i="1"/>
  <c r="W22" i="1"/>
  <c r="W23" i="1" s="1"/>
  <c r="W26" i="1"/>
  <c r="W32" i="1" s="1"/>
  <c r="W118" i="1"/>
  <c r="W122" i="1" s="1"/>
  <c r="G468" i="1"/>
  <c r="V131" i="1"/>
  <c r="V149" i="1"/>
  <c r="W183" i="1"/>
  <c r="W185" i="1" s="1"/>
  <c r="V209" i="1"/>
  <c r="V225" i="1"/>
  <c r="W247" i="1"/>
  <c r="W254" i="1" s="1"/>
  <c r="V259" i="1"/>
  <c r="W267" i="1"/>
  <c r="W270" i="1" s="1"/>
  <c r="V291" i="1"/>
  <c r="V297" i="1"/>
  <c r="N468" i="1"/>
  <c r="W308" i="1"/>
  <c r="W312" i="1" s="1"/>
  <c r="V324" i="1"/>
  <c r="V351" i="1"/>
  <c r="W410" i="1"/>
  <c r="V410" i="1"/>
  <c r="V416" i="1"/>
  <c r="V429" i="1"/>
  <c r="R468" i="1"/>
  <c r="V436" i="1"/>
  <c r="V437" i="1"/>
  <c r="V447" i="1"/>
  <c r="W455" i="1"/>
  <c r="W456" i="1" s="1"/>
  <c r="Q468" i="1"/>
  <c r="V461" i="1" l="1"/>
  <c r="W463" i="1"/>
</calcChain>
</file>

<file path=xl/sharedStrings.xml><?xml version="1.0" encoding="utf-8"?>
<sst xmlns="http://schemas.openxmlformats.org/spreadsheetml/2006/main" count="1654" uniqueCount="625">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</sst>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3" sqref="U2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 t="s">
        <v>624</v>
      </c>
      <c r="I5" s="318"/>
      <c r="J5" s="318"/>
      <c r="K5" s="316"/>
      <c r="M5" s="25" t="s">
        <v>10</v>
      </c>
      <c r="N5" s="319">
        <v>45198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301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Пятница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301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0.41666666666666669</v>
      </c>
      <c r="O8" s="320"/>
      <c r="Q8" s="311"/>
      <c r="R8" s="322"/>
      <c r="S8" s="331"/>
      <c r="T8" s="332"/>
      <c r="Y8" s="52"/>
      <c r="Z8" s="52"/>
      <c r="AA8" s="52"/>
    </row>
    <row r="9" spans="1:28" s="301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301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300" t="s">
        <v>56</v>
      </c>
      <c r="S18" s="300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8"/>
      <c r="Y20" s="298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8"/>
      <c r="Y44" s="298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350</v>
      </c>
      <c r="V46" s="304">
        <f>IFERROR(IF(U46="",0,CEILING((U46/$H46),1)*$H46),"")</f>
        <v>356.40000000000003</v>
      </c>
      <c r="W46" s="37">
        <f>IFERROR(IF(V46=0,"",ROUNDUP(V46/H46,0)*0.02175),"")</f>
        <v>0.71775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171</v>
      </c>
      <c r="V47" s="304">
        <f>IFERROR(IF(U47="",0,CEILING((U47/$H47),1)*$H47),"")</f>
        <v>172.8</v>
      </c>
      <c r="W47" s="37">
        <f>IFERROR(IF(V47=0,"",ROUNDUP(V47/H47,0)*0.00753),"")</f>
        <v>0.48192000000000002</v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95.740740740740733</v>
      </c>
      <c r="V48" s="305">
        <f>IFERROR(V46/H46,"0")+IFERROR(V47/H47,"0")</f>
        <v>97</v>
      </c>
      <c r="W48" s="305">
        <f>IFERROR(IF(W46="",0,W46),"0")+IFERROR(IF(W47="",0,W47),"0")</f>
        <v>1.19967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521</v>
      </c>
      <c r="V49" s="305">
        <f>IFERROR(SUM(V46:V47),"0")</f>
        <v>529.20000000000005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8"/>
      <c r="Y50" s="298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319</v>
      </c>
      <c r="V53" s="304">
        <f>IFERROR(IF(U53="",0,CEILING((U53/$H53),1)*$H53),"")</f>
        <v>319.5</v>
      </c>
      <c r="W53" s="37">
        <f>IFERROR(IF(V53=0,"",ROUNDUP(V53/H53,0)*0.00937),"")</f>
        <v>0.66527000000000003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70.888888888888886</v>
      </c>
      <c r="V55" s="305">
        <f>IFERROR(V52/H52,"0")+IFERROR(V53/H53,"0")+IFERROR(V54/H54,"0")</f>
        <v>71</v>
      </c>
      <c r="W55" s="305">
        <f>IFERROR(IF(W52="",0,W52),"0")+IFERROR(IF(W53="",0,W53),"0")+IFERROR(IF(W54="",0,W54),"0")</f>
        <v>0.66527000000000003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319</v>
      </c>
      <c r="V56" s="305">
        <f>IFERROR(SUM(V52:V54),"0")</f>
        <v>319.5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8"/>
      <c r="Y57" s="298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41</v>
      </c>
      <c r="V63" s="304">
        <f t="shared" si="2"/>
        <v>42</v>
      </c>
      <c r="W63" s="37">
        <f>IFERROR(IF(V63=0,"",ROUNDUP(V63/H63,0)*0.00753),"")</f>
        <v>0.10542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93</v>
      </c>
      <c r="V64" s="304">
        <f t="shared" si="2"/>
        <v>96</v>
      </c>
      <c r="W64" s="37">
        <f t="shared" ref="W64:W72" si="3">IFERROR(IF(V64=0,"",ROUNDUP(V64/H64,0)*0.00937),"")</f>
        <v>0.22488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100</v>
      </c>
      <c r="V69" s="304">
        <f t="shared" si="2"/>
        <v>103.5</v>
      </c>
      <c r="W69" s="37">
        <f t="shared" si="3"/>
        <v>0.21551000000000001</v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180</v>
      </c>
      <c r="V71" s="304">
        <f t="shared" si="2"/>
        <v>180</v>
      </c>
      <c r="W71" s="37">
        <f t="shared" si="3"/>
        <v>0.37480000000000002</v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99.138888888888886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101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0.92061000000000004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414</v>
      </c>
      <c r="V74" s="305">
        <f>IFERROR(SUM(V59:V72),"0")</f>
        <v>421.5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100</v>
      </c>
      <c r="V101" s="304">
        <f t="shared" si="6"/>
        <v>102.60000000000001</v>
      </c>
      <c r="W101" s="37">
        <f>IFERROR(IF(V101=0,"",ROUNDUP(V101/H101,0)*0.00753),"")</f>
        <v>0.28614000000000001</v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30</v>
      </c>
      <c r="V104" s="304">
        <f t="shared" si="6"/>
        <v>30</v>
      </c>
      <c r="W104" s="37">
        <f>IFERROR(IF(V104=0,"",ROUNDUP(V104/H104,0)*0.00753),"")</f>
        <v>7.5300000000000006E-2</v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47.037037037037038</v>
      </c>
      <c r="V106" s="305">
        <f>IFERROR(V97/H97,"0")+IFERROR(V98/H98,"0")+IFERROR(V99/H99,"0")+IFERROR(V100/H100,"0")+IFERROR(V101/H101,"0")+IFERROR(V102/H102,"0")+IFERROR(V103/H103,"0")+IFERROR(V104/H104,"0")+IFERROR(V105/H105,"0")</f>
        <v>48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0.36143999999999998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130</v>
      </c>
      <c r="V107" s="305">
        <f>IFERROR(SUM(V97:V105),"0")</f>
        <v>132.60000000000002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8"/>
      <c r="Y116" s="298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141</v>
      </c>
      <c r="V120" s="304">
        <f>IFERROR(IF(U120="",0,CEILING((U120/$H120),1)*$H120),"")</f>
        <v>143.10000000000002</v>
      </c>
      <c r="W120" s="37">
        <f>IFERROR(IF(V120=0,"",ROUNDUP(V120/H120,0)*0.00753),"")</f>
        <v>0.39909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52.222222222222221</v>
      </c>
      <c r="V122" s="305">
        <f>IFERROR(V118/H118,"0")+IFERROR(V119/H119,"0")+IFERROR(V120/H120,"0")+IFERROR(V121/H121,"0")</f>
        <v>53.000000000000007</v>
      </c>
      <c r="W122" s="305">
        <f>IFERROR(IF(W118="",0,W118),"0")+IFERROR(IF(W119="",0,W119),"0")+IFERROR(IF(W120="",0,W120),"0")+IFERROR(IF(W121="",0,W121),"0")</f>
        <v>0.39909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141</v>
      </c>
      <c r="V123" s="305">
        <f>IFERROR(SUM(V118:V121),"0")</f>
        <v>143.10000000000002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8"/>
      <c r="Y125" s="298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8"/>
      <c r="Y132" s="298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8"/>
      <c r="Y144" s="298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93</v>
      </c>
      <c r="V170" s="304">
        <f t="shared" si="8"/>
        <v>93.6</v>
      </c>
      <c r="W170" s="37">
        <f>IFERROR(IF(V170=0,"",ROUNDUP(V170/H170,0)*0.00753),"")</f>
        <v>0.29366999999999999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78</v>
      </c>
      <c r="V172" s="304">
        <f t="shared" si="8"/>
        <v>79.2</v>
      </c>
      <c r="W172" s="37">
        <f>IFERROR(IF(V172=0,"",ROUNDUP(V172/H172,0)*0.00753),"")</f>
        <v>0.24849000000000002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100</v>
      </c>
      <c r="V176" s="304">
        <f t="shared" si="8"/>
        <v>100.8</v>
      </c>
      <c r="W176" s="37">
        <f t="shared" si="9"/>
        <v>0.31625999999999999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112.91666666666667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114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0.85841999999999996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271</v>
      </c>
      <c r="V181" s="305">
        <f>IFERROR(SUM(V163:V179),"0")</f>
        <v>273.60000000000002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8"/>
      <c r="Y187" s="298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300</v>
      </c>
      <c r="V212" s="304">
        <f>IFERROR(IF(U212="",0,CEILING((U212/$H212),1)*$H212),"")</f>
        <v>302.40000000000003</v>
      </c>
      <c r="W212" s="37">
        <f>IFERROR(IF(V212=0,"",ROUNDUP(V212/H212,0)*0.00753),"")</f>
        <v>0.54215999999999998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56</v>
      </c>
      <c r="V213" s="304">
        <f>IFERROR(IF(U213="",0,CEILING((U213/$H213),1)*$H213),"")</f>
        <v>56.7</v>
      </c>
      <c r="W213" s="37">
        <f>IFERROR(IF(V213=0,"",ROUNDUP(V213/H213,0)*0.00502),"")</f>
        <v>0.13553999999999999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98.095238095238102</v>
      </c>
      <c r="V215" s="305">
        <f>IFERROR(V211/H211,"0")+IFERROR(V212/H212,"0")+IFERROR(V213/H213,"0")+IFERROR(V214/H214,"0")</f>
        <v>99</v>
      </c>
      <c r="W215" s="305">
        <f>IFERROR(IF(W211="",0,W211),"0")+IFERROR(IF(W212="",0,W212),"0")+IFERROR(IF(W213="",0,W213),"0")+IFERROR(IF(W214="",0,W214),"0")</f>
        <v>0.67769999999999997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356</v>
      </c>
      <c r="V216" s="305">
        <f>IFERROR(SUM(V211:V214),"0")</f>
        <v>359.1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123</v>
      </c>
      <c r="V221" s="304">
        <f t="shared" si="12"/>
        <v>126</v>
      </c>
      <c r="W221" s="37">
        <f>IFERROR(IF(V221=0,"",ROUNDUP(V221/H221,0)*0.00937),"")</f>
        <v>0.32795000000000002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34.166666666666664</v>
      </c>
      <c r="V224" s="305">
        <f>IFERROR(V218/H218,"0")+IFERROR(V219/H219,"0")+IFERROR(V220/H220,"0")+IFERROR(V221/H221,"0")+IFERROR(V222/H222,"0")+IFERROR(V223/H223,"0")</f>
        <v>35</v>
      </c>
      <c r="W224" s="305">
        <f>IFERROR(IF(W218="",0,W218),"0")+IFERROR(IF(W219="",0,W219),"0")+IFERROR(IF(W220="",0,W220),"0")+IFERROR(IF(W221="",0,W221),"0")+IFERROR(IF(W222="",0,W222),"0")+IFERROR(IF(W223="",0,W223),"0")</f>
        <v>0.32795000000000002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123</v>
      </c>
      <c r="V225" s="305">
        <f>IFERROR(SUM(V218:V223),"0")</f>
        <v>126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10</v>
      </c>
      <c r="V228" s="304">
        <f>IFERROR(IF(U228="",0,CEILING((U228/$H228),1)*$H228),"")</f>
        <v>15.6</v>
      </c>
      <c r="W228" s="37">
        <f>IFERROR(IF(V228=0,"",ROUNDUP(V228/H228,0)*0.02175),"")</f>
        <v>4.3499999999999997E-2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1.2820512820512822</v>
      </c>
      <c r="V231" s="305">
        <f>IFERROR(V227/H227,"0")+IFERROR(V228/H228,"0")+IFERROR(V229/H229,"0")+IFERROR(V230/H230,"0")</f>
        <v>2</v>
      </c>
      <c r="W231" s="305">
        <f>IFERROR(IF(W227="",0,W227),"0")+IFERROR(IF(W228="",0,W228),"0")+IFERROR(IF(W229="",0,W229),"0")+IFERROR(IF(W230="",0,W230),"0")</f>
        <v>4.3499999999999997E-2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10</v>
      </c>
      <c r="V232" s="305">
        <f>IFERROR(SUM(V227:V230),"0")</f>
        <v>15.6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1</v>
      </c>
      <c r="V234" s="304">
        <f>IFERROR(IF(U234="",0,CEILING((U234/$H234),1)*$H234),"")</f>
        <v>3.04</v>
      </c>
      <c r="W234" s="37">
        <f>IFERROR(IF(V234=0,"",ROUNDUP(V234/H234,0)*0.00753),"")</f>
        <v>7.5300000000000002E-3</v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2</v>
      </c>
      <c r="V236" s="304">
        <f>IFERROR(IF(U236="",0,CEILING((U236/$H236),1)*$H236),"")</f>
        <v>2.5499999999999998</v>
      </c>
      <c r="W236" s="37">
        <f>IFERROR(IF(V236=0,"",ROUNDUP(V236/H236,0)*0.00753),"")</f>
        <v>7.5300000000000002E-3</v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1.1132610939112488</v>
      </c>
      <c r="V237" s="305">
        <f>IFERROR(V234/H234,"0")+IFERROR(V235/H235,"0")+IFERROR(V236/H236,"0")</f>
        <v>2</v>
      </c>
      <c r="W237" s="305">
        <f>IFERROR(IF(W234="",0,W234),"0")+IFERROR(IF(W235="",0,W235),"0")+IFERROR(IF(W236="",0,W236),"0")</f>
        <v>1.506E-2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3</v>
      </c>
      <c r="V238" s="305">
        <f>IFERROR(SUM(V234:V236),"0")</f>
        <v>5.59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8"/>
      <c r="Y245" s="298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8"/>
      <c r="Y261" s="298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38</v>
      </c>
      <c r="V269" s="304">
        <f>IFERROR(IF(U269="",0,CEILING((U269/$H269),1)*$H269),"")</f>
        <v>40.32</v>
      </c>
      <c r="W269" s="37">
        <f>IFERROR(IF(V269=0,"",ROUNDUP(V269/H269,0)*0.00753),"")</f>
        <v>0.12048</v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15.079365079365079</v>
      </c>
      <c r="V270" s="305">
        <f>IFERROR(V267/H267,"0")+IFERROR(V268/H268,"0")+IFERROR(V269/H269,"0")</f>
        <v>16</v>
      </c>
      <c r="W270" s="305">
        <f>IFERROR(IF(W267="",0,W267),"0")+IFERROR(IF(W268="",0,W268),"0")+IFERROR(IF(W269="",0,W269),"0")</f>
        <v>0.12048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38</v>
      </c>
      <c r="V271" s="305">
        <f>IFERROR(SUM(V267:V269),"0")</f>
        <v>40.32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8"/>
      <c r="Y281" s="298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0</v>
      </c>
      <c r="V283" s="304">
        <f t="shared" ref="V283:V290" si="14">IFERROR(IF(U283="",0,CEILING((U283/$H283),1)*$H283),"")</f>
        <v>0</v>
      </c>
      <c r="W283" s="37" t="str">
        <f>IFERROR(IF(V283=0,"",ROUNDUP(V283/H283,0)*0.02175),"")</f>
        <v/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27</v>
      </c>
      <c r="V285" s="304">
        <f t="shared" si="14"/>
        <v>30</v>
      </c>
      <c r="W285" s="37">
        <f>IFERROR(IF(V285=0,"",ROUNDUP(V285/H285,0)*0.02175),"")</f>
        <v>4.3499999999999997E-2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42</v>
      </c>
      <c r="V287" s="304">
        <f t="shared" si="14"/>
        <v>45</v>
      </c>
      <c r="W287" s="37">
        <f>IFERROR(IF(V287=0,"",ROUNDUP(V287/H287,0)*0.02175),"")</f>
        <v>6.5250000000000002E-2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45</v>
      </c>
      <c r="V289" s="304">
        <f t="shared" si="14"/>
        <v>45</v>
      </c>
      <c r="W289" s="37">
        <f>IFERROR(IF(V289=0,"",ROUNDUP(V289/H289,0)*0.00937),"")</f>
        <v>8.4330000000000002E-2</v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13.6</v>
      </c>
      <c r="V291" s="305">
        <f>IFERROR(V283/H283,"0")+IFERROR(V284/H284,"0")+IFERROR(V285/H285,"0")+IFERROR(V286/H286,"0")+IFERROR(V287/H287,"0")+IFERROR(V288/H288,"0")+IFERROR(V289/H289,"0")+IFERROR(V290/H290,"0")</f>
        <v>14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0.19308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114</v>
      </c>
      <c r="V292" s="305">
        <f>IFERROR(SUM(V283:V290),"0")</f>
        <v>120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0</v>
      </c>
      <c r="V294" s="304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0</v>
      </c>
      <c r="V296" s="305">
        <f>IFERROR(V294/H294,"0")+IFERROR(V295/H295,"0")</f>
        <v>0</v>
      </c>
      <c r="W296" s="305">
        <f>IFERROR(IF(W294="",0,W294),"0")+IFERROR(IF(W295="",0,W295),"0")</f>
        <v>0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0</v>
      </c>
      <c r="V297" s="305">
        <f>IFERROR(SUM(V294:V295),"0")</f>
        <v>0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8"/>
      <c r="Y306" s="298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8"/>
      <c r="Y331" s="298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12</v>
      </c>
      <c r="V334" s="304">
        <f>IFERROR(IF(U334="",0,CEILING((U334/$H334),1)*$H334),"")</f>
        <v>13.5</v>
      </c>
      <c r="W334" s="37">
        <f>IFERROR(IF(V334=0,"",ROUNDUP(V334/H334,0)*0.00753),"")</f>
        <v>3.7650000000000003E-2</v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4.4444444444444438</v>
      </c>
      <c r="V335" s="305">
        <f>IFERROR(V333/H333,"0")+IFERROR(V334/H334,"0")</f>
        <v>5</v>
      </c>
      <c r="W335" s="305">
        <f>IFERROR(IF(W333="",0,W333),"0")+IFERROR(IF(W334="",0,W334),"0")</f>
        <v>3.7650000000000003E-2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12</v>
      </c>
      <c r="V336" s="305">
        <f>IFERROR(SUM(V333:V334),"0")</f>
        <v>13.5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23</v>
      </c>
      <c r="V343" s="304">
        <f t="shared" si="15"/>
        <v>23.1</v>
      </c>
      <c r="W343" s="37">
        <f t="shared" si="16"/>
        <v>5.5220000000000005E-2</v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18</v>
      </c>
      <c r="V345" s="304">
        <f t="shared" si="15"/>
        <v>18.900000000000002</v>
      </c>
      <c r="W345" s="37">
        <f t="shared" si="16"/>
        <v>4.5179999999999998E-2</v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28</v>
      </c>
      <c r="V349" s="304">
        <f t="shared" si="15"/>
        <v>29.400000000000002</v>
      </c>
      <c r="W349" s="37">
        <f t="shared" si="16"/>
        <v>7.0280000000000009E-2</v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32.857142857142861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34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0.17068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69</v>
      </c>
      <c r="V352" s="305">
        <f>IFERROR(SUM(V338:V350),"0")</f>
        <v>71.400000000000006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8"/>
      <c r="Y374" s="298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0</v>
      </c>
      <c r="V389" s="305">
        <f>IFERROR(SUM(V381:V387),"0")</f>
        <v>0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8"/>
      <c r="Y399" s="298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0</v>
      </c>
      <c r="V424" s="305">
        <f>IFERROR(V418/H418,"0")+IFERROR(V419/H419,"0")+IFERROR(V420/H420,"0")+IFERROR(V421/H421,"0")+IFERROR(V422/H422,"0")+IFERROR(V423/H423,"0")</f>
        <v>0</v>
      </c>
      <c r="W424" s="305">
        <f>IFERROR(IF(W418="",0,W418),"0")+IFERROR(IF(W419="",0,W419),"0")+IFERROR(IF(W420="",0,W420),"0")+IFERROR(IF(W421="",0,W421),"0")+IFERROR(IF(W422="",0,W422),"0")+IFERROR(IF(W423="",0,W423),"0")</f>
        <v>0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0</v>
      </c>
      <c r="V425" s="305">
        <f>IFERROR(SUM(V418:V423),"0")</f>
        <v>0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8"/>
      <c r="Y432" s="298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20</v>
      </c>
      <c r="V445" s="304">
        <f>IFERROR(IF(U445="",0,CEILING((U445/$H445),1)*$H445),"")</f>
        <v>21.9</v>
      </c>
      <c r="W445" s="37">
        <f>IFERROR(IF(V445=0,"",ROUNDUP(V445/H445,0)*0.00753),"")</f>
        <v>3.7650000000000003E-2</v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4.5662100456621006</v>
      </c>
      <c r="V446" s="305">
        <f>IFERROR(V444/H444,"0")+IFERROR(V445/H445,"0")</f>
        <v>5</v>
      </c>
      <c r="W446" s="305">
        <f>IFERROR(IF(W444="",0,W444),"0")+IFERROR(IF(W445="",0,W445),"0")</f>
        <v>3.7650000000000003E-2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20</v>
      </c>
      <c r="V447" s="305">
        <f>IFERROR(SUM(V444:V445),"0")</f>
        <v>21.9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8"/>
      <c r="Y453" s="298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2541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2592.9100000000003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2708.3082037337467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2763.654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6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6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2858.3082037337467</v>
      </c>
      <c r="V461" s="305">
        <f>GrossWeightTotalR+PalletQtyTotalR*25</f>
        <v>2913.654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683.14882400892611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696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6.0282500000000008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297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529.20000000000005</v>
      </c>
      <c r="D468" s="47">
        <f>IFERROR(V52*1,"0")+IFERROR(V53*1,"0")+IFERROR(V54*1,"0")</f>
        <v>319.5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554.1</v>
      </c>
      <c r="F468" s="47">
        <f>IFERROR(V118*1,"0")+IFERROR(V119*1,"0")+IFERROR(V120*1,"0")+IFERROR(V121*1,"0")</f>
        <v>143.10000000000002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273.60000000000002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506.29000000000008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40.32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120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84.9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47">
        <f>IFERROR(V434*1,"0")+IFERROR(V435*1,"0")+IFERROR(V439*1,"0")+IFERROR(V440*1,"0")+IFERROR(V444*1,"0")+IFERROR(V445*1,"0")+IFERROR(V449*1,"0")+IFERROR(V450*1,"0")</f>
        <v>21.9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2023-09-27T11:05:00Z</dcterms:modified>
</cp:coreProperties>
</file>