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8" i="1"/>
  <c r="U457" i="1"/>
  <c r="V456" i="1"/>
  <c r="M456" i="1"/>
  <c r="U453" i="1"/>
  <c r="U452" i="1"/>
  <c r="V451" i="1"/>
  <c r="W451" i="1" s="1"/>
  <c r="M451" i="1"/>
  <c r="W450" i="1"/>
  <c r="W452" i="1" s="1"/>
  <c r="V450" i="1"/>
  <c r="M450" i="1"/>
  <c r="U448" i="1"/>
  <c r="V447" i="1"/>
  <c r="U447" i="1"/>
  <c r="W446" i="1"/>
  <c r="W447" i="1" s="1"/>
  <c r="V446" i="1"/>
  <c r="V448" i="1" s="1"/>
  <c r="M446" i="1"/>
  <c r="U444" i="1"/>
  <c r="V443" i="1"/>
  <c r="U443" i="1"/>
  <c r="W442" i="1"/>
  <c r="V442" i="1"/>
  <c r="M442" i="1"/>
  <c r="V441" i="1"/>
  <c r="M441" i="1"/>
  <c r="U439" i="1"/>
  <c r="U438" i="1"/>
  <c r="V437" i="1"/>
  <c r="W437" i="1" s="1"/>
  <c r="M437" i="1"/>
  <c r="W436" i="1"/>
  <c r="W438" i="1" s="1"/>
  <c r="V436" i="1"/>
  <c r="V438" i="1" s="1"/>
  <c r="M436" i="1"/>
  <c r="U432" i="1"/>
  <c r="U431" i="1"/>
  <c r="W430" i="1"/>
  <c r="V430" i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W412" i="1" s="1"/>
  <c r="V403" i="1"/>
  <c r="M403" i="1"/>
  <c r="U399" i="1"/>
  <c r="V398" i="1"/>
  <c r="U398" i="1"/>
  <c r="W397" i="1"/>
  <c r="W398" i="1" s="1"/>
  <c r="V397" i="1"/>
  <c r="V399" i="1" s="1"/>
  <c r="M397" i="1"/>
  <c r="U395" i="1"/>
  <c r="V394" i="1"/>
  <c r="U394" i="1"/>
  <c r="W393" i="1"/>
  <c r="W394" i="1" s="1"/>
  <c r="V393" i="1"/>
  <c r="V395" i="1" s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M383" i="1"/>
  <c r="U381" i="1"/>
  <c r="U380" i="1"/>
  <c r="V379" i="1"/>
  <c r="W379" i="1" s="1"/>
  <c r="M379" i="1"/>
  <c r="W378" i="1"/>
  <c r="W380" i="1" s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W360" i="1" s="1"/>
  <c r="V356" i="1"/>
  <c r="M356" i="1"/>
  <c r="U354" i="1"/>
  <c r="U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M340" i="1"/>
  <c r="U338" i="1"/>
  <c r="U337" i="1"/>
  <c r="V336" i="1"/>
  <c r="W336" i="1" s="1"/>
  <c r="M336" i="1"/>
  <c r="W335" i="1"/>
  <c r="W337" i="1" s="1"/>
  <c r="V335" i="1"/>
  <c r="M335" i="1"/>
  <c r="U331" i="1"/>
  <c r="V330" i="1"/>
  <c r="U330" i="1"/>
  <c r="W329" i="1"/>
  <c r="W330" i="1" s="1"/>
  <c r="V329" i="1"/>
  <c r="V331" i="1" s="1"/>
  <c r="M329" i="1"/>
  <c r="U327" i="1"/>
  <c r="U326" i="1"/>
  <c r="W325" i="1"/>
  <c r="V325" i="1"/>
  <c r="M325" i="1"/>
  <c r="V324" i="1"/>
  <c r="W324" i="1" s="1"/>
  <c r="M324" i="1"/>
  <c r="W323" i="1"/>
  <c r="V323" i="1"/>
  <c r="M323" i="1"/>
  <c r="V322" i="1"/>
  <c r="M322" i="1"/>
  <c r="U320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W311" i="1"/>
  <c r="V311" i="1"/>
  <c r="M311" i="1"/>
  <c r="V310" i="1"/>
  <c r="V315" i="1" s="1"/>
  <c r="M310" i="1"/>
  <c r="U307" i="1"/>
  <c r="U306" i="1"/>
  <c r="V305" i="1"/>
  <c r="V307" i="1" s="1"/>
  <c r="M305" i="1"/>
  <c r="U303" i="1"/>
  <c r="U302" i="1"/>
  <c r="V301" i="1"/>
  <c r="V303" i="1" s="1"/>
  <c r="M301" i="1"/>
  <c r="U299" i="1"/>
  <c r="U298" i="1"/>
  <c r="V297" i="1"/>
  <c r="V299" i="1" s="1"/>
  <c r="M297" i="1"/>
  <c r="W296" i="1"/>
  <c r="V296" i="1"/>
  <c r="V298" i="1" s="1"/>
  <c r="M296" i="1"/>
  <c r="U294" i="1"/>
  <c r="U293" i="1"/>
  <c r="W292" i="1"/>
  <c r="V292" i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W287" i="1"/>
  <c r="V287" i="1"/>
  <c r="M287" i="1"/>
  <c r="V286" i="1"/>
  <c r="M286" i="1"/>
  <c r="W285" i="1"/>
  <c r="V285" i="1"/>
  <c r="M285" i="1"/>
  <c r="U281" i="1"/>
  <c r="V280" i="1"/>
  <c r="U280" i="1"/>
  <c r="W279" i="1"/>
  <c r="W280" i="1" s="1"/>
  <c r="V279" i="1"/>
  <c r="V281" i="1" s="1"/>
  <c r="M279" i="1"/>
  <c r="U277" i="1"/>
  <c r="V276" i="1"/>
  <c r="U276" i="1"/>
  <c r="W275" i="1"/>
  <c r="W276" i="1" s="1"/>
  <c r="V275" i="1"/>
  <c r="V277" i="1" s="1"/>
  <c r="M275" i="1"/>
  <c r="U273" i="1"/>
  <c r="U272" i="1"/>
  <c r="W271" i="1"/>
  <c r="V271" i="1"/>
  <c r="M271" i="1"/>
  <c r="V270" i="1"/>
  <c r="W270" i="1" s="1"/>
  <c r="M270" i="1"/>
  <c r="W269" i="1"/>
  <c r="W272" i="1" s="1"/>
  <c r="V269" i="1"/>
  <c r="M269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W256" i="1" s="1"/>
  <c r="V249" i="1"/>
  <c r="M249" i="1"/>
  <c r="U246" i="1"/>
  <c r="V245" i="1"/>
  <c r="U245" i="1"/>
  <c r="W244" i="1"/>
  <c r="V244" i="1"/>
  <c r="M244" i="1"/>
  <c r="V243" i="1"/>
  <c r="W243" i="1" s="1"/>
  <c r="M243" i="1"/>
  <c r="W242" i="1"/>
  <c r="V242" i="1"/>
  <c r="V246" i="1" s="1"/>
  <c r="M242" i="1"/>
  <c r="U240" i="1"/>
  <c r="U239" i="1"/>
  <c r="W238" i="1"/>
  <c r="V238" i="1"/>
  <c r="M238" i="1"/>
  <c r="V237" i="1"/>
  <c r="W237" i="1" s="1"/>
  <c r="V236" i="1"/>
  <c r="U234" i="1"/>
  <c r="U233" i="1"/>
  <c r="W232" i="1"/>
  <c r="V232" i="1"/>
  <c r="M232" i="1"/>
  <c r="V231" i="1"/>
  <c r="W231" i="1" s="1"/>
  <c r="M231" i="1"/>
  <c r="W230" i="1"/>
  <c r="V230" i="1"/>
  <c r="M230" i="1"/>
  <c r="V229" i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W226" i="1" s="1"/>
  <c r="V220" i="1"/>
  <c r="V226" i="1" s="1"/>
  <c r="M220" i="1"/>
  <c r="U218" i="1"/>
  <c r="U217" i="1"/>
  <c r="W216" i="1"/>
  <c r="V216" i="1"/>
  <c r="M216" i="1"/>
  <c r="V215" i="1"/>
  <c r="W215" i="1" s="1"/>
  <c r="M215" i="1"/>
  <c r="W214" i="1"/>
  <c r="V214" i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W185" i="1"/>
  <c r="W187" i="1" s="1"/>
  <c r="V185" i="1"/>
  <c r="V187" i="1" s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V183" i="1" s="1"/>
  <c r="M165" i="1"/>
  <c r="U163" i="1"/>
  <c r="U162" i="1"/>
  <c r="V161" i="1"/>
  <c r="W161" i="1" s="1"/>
  <c r="M161" i="1"/>
  <c r="W160" i="1"/>
  <c r="V160" i="1"/>
  <c r="M160" i="1"/>
  <c r="V159" i="1"/>
  <c r="W159" i="1" s="1"/>
  <c r="M159" i="1"/>
  <c r="W158" i="1"/>
  <c r="W162" i="1" s="1"/>
  <c r="V158" i="1"/>
  <c r="V162" i="1" s="1"/>
  <c r="M158" i="1"/>
  <c r="U156" i="1"/>
  <c r="U155" i="1"/>
  <c r="W154" i="1"/>
  <c r="V154" i="1"/>
  <c r="M154" i="1"/>
  <c r="V153" i="1"/>
  <c r="V156" i="1" s="1"/>
  <c r="U151" i="1"/>
  <c r="U150" i="1"/>
  <c r="W149" i="1"/>
  <c r="V149" i="1"/>
  <c r="M149" i="1"/>
  <c r="V148" i="1"/>
  <c r="I473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U133" i="1"/>
  <c r="U132" i="1"/>
  <c r="W131" i="1"/>
  <c r="V131" i="1"/>
  <c r="M131" i="1"/>
  <c r="V130" i="1"/>
  <c r="W130" i="1" s="1"/>
  <c r="M130" i="1"/>
  <c r="W129" i="1"/>
  <c r="W132" i="1" s="1"/>
  <c r="V129" i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F473" i="1" s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V116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V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W59" i="1"/>
  <c r="V59" i="1"/>
  <c r="U56" i="1"/>
  <c r="U55" i="1"/>
  <c r="V54" i="1"/>
  <c r="W54" i="1" s="1"/>
  <c r="V53" i="1"/>
  <c r="W53" i="1" s="1"/>
  <c r="M53" i="1"/>
  <c r="W52" i="1"/>
  <c r="W55" i="1" s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M22" i="1"/>
  <c r="H10" i="1"/>
  <c r="A9" i="1"/>
  <c r="F10" i="1" s="1"/>
  <c r="D7" i="1"/>
  <c r="N6" i="1"/>
  <c r="M2" i="1"/>
  <c r="U466" i="1" l="1"/>
  <c r="W74" i="1"/>
  <c r="W83" i="1"/>
  <c r="W144" i="1"/>
  <c r="H9" i="1"/>
  <c r="A10" i="1"/>
  <c r="B473" i="1"/>
  <c r="V465" i="1"/>
  <c r="V464" i="1"/>
  <c r="V24" i="1"/>
  <c r="V32" i="1"/>
  <c r="V38" i="1"/>
  <c r="V42" i="1"/>
  <c r="V48" i="1"/>
  <c r="V56" i="1"/>
  <c r="V75" i="1"/>
  <c r="V84" i="1"/>
  <c r="V96" i="1"/>
  <c r="V109" i="1"/>
  <c r="V117" i="1"/>
  <c r="V124" i="1"/>
  <c r="V132" i="1"/>
  <c r="V145" i="1"/>
  <c r="V150" i="1"/>
  <c r="V155" i="1"/>
  <c r="V163" i="1"/>
  <c r="V182" i="1"/>
  <c r="V188" i="1"/>
  <c r="J473" i="1"/>
  <c r="V206" i="1"/>
  <c r="W191" i="1"/>
  <c r="W206" i="1" s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V144" i="1"/>
  <c r="W148" i="1"/>
  <c r="W150" i="1" s="1"/>
  <c r="V151" i="1"/>
  <c r="W153" i="1"/>
  <c r="W155" i="1" s="1"/>
  <c r="W165" i="1"/>
  <c r="W182" i="1" s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L473" i="1"/>
  <c r="V273" i="1"/>
  <c r="V272" i="1"/>
  <c r="V293" i="1"/>
  <c r="W286" i="1"/>
  <c r="W293" i="1" s="1"/>
  <c r="K473" i="1"/>
  <c r="V256" i="1"/>
  <c r="V267" i="1"/>
  <c r="M473" i="1"/>
  <c r="V294" i="1"/>
  <c r="W297" i="1"/>
  <c r="W298" i="1" s="1"/>
  <c r="W301" i="1"/>
  <c r="W302" i="1" s="1"/>
  <c r="V302" i="1"/>
  <c r="W305" i="1"/>
  <c r="W306" i="1" s="1"/>
  <c r="V306" i="1"/>
  <c r="W310" i="1"/>
  <c r="W314" i="1" s="1"/>
  <c r="V319" i="1"/>
  <c r="O473" i="1"/>
  <c r="V360" i="1"/>
  <c r="V361" i="1"/>
  <c r="V364" i="1"/>
  <c r="W363" i="1"/>
  <c r="W364" i="1" s="1"/>
  <c r="V365" i="1"/>
  <c r="V370" i="1"/>
  <c r="W367" i="1"/>
  <c r="W370" i="1" s="1"/>
  <c r="V380" i="1"/>
  <c r="Q473" i="1"/>
  <c r="V417" i="1"/>
  <c r="V439" i="1"/>
  <c r="V444" i="1"/>
  <c r="W441" i="1"/>
  <c r="W443" i="1" s="1"/>
  <c r="V452" i="1"/>
  <c r="P473" i="1"/>
  <c r="V314" i="1"/>
  <c r="V320" i="1"/>
  <c r="V327" i="1"/>
  <c r="W322" i="1"/>
  <c r="W326" i="1" s="1"/>
  <c r="V326" i="1"/>
  <c r="V338" i="1"/>
  <c r="V354" i="1"/>
  <c r="W340" i="1"/>
  <c r="W353" i="1" s="1"/>
  <c r="V353" i="1"/>
  <c r="V371" i="1"/>
  <c r="V381" i="1"/>
  <c r="V391" i="1"/>
  <c r="W383" i="1"/>
  <c r="W390" i="1" s="1"/>
  <c r="V390" i="1"/>
  <c r="V412" i="1"/>
  <c r="V418" i="1"/>
  <c r="V426" i="1"/>
  <c r="W420" i="1"/>
  <c r="W426" i="1" s="1"/>
  <c r="V427" i="1"/>
  <c r="V432" i="1"/>
  <c r="W429" i="1"/>
  <c r="W431" i="1" s="1"/>
  <c r="V453" i="1"/>
  <c r="S473" i="1"/>
  <c r="V457" i="1"/>
  <c r="W456" i="1"/>
  <c r="W457" i="1" s="1"/>
  <c r="V458" i="1"/>
  <c r="V461" i="1"/>
  <c r="W460" i="1"/>
  <c r="W461" i="1" s="1"/>
  <c r="V462" i="1"/>
  <c r="N473" i="1"/>
  <c r="R473" i="1"/>
  <c r="V337" i="1"/>
  <c r="V413" i="1"/>
  <c r="W468" i="1" l="1"/>
  <c r="V463" i="1"/>
  <c r="V467" i="1"/>
  <c r="V466" i="1"/>
</calcChain>
</file>

<file path=xl/sharedStrings.xml><?xml version="1.0" encoding="utf-8"?>
<sst xmlns="http://schemas.openxmlformats.org/spreadsheetml/2006/main" count="1673" uniqueCount="632">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</sst>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631</v>
      </c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50</v>
      </c>
      <c r="V120" s="306">
        <f>IFERROR(IF(U120="",0,CEILING((U120/$H120),1)*$H120),"")</f>
        <v>56.699999999999996</v>
      </c>
      <c r="W120" s="37">
        <f>IFERROR(IF(V120=0,"",ROUNDUP(V120/H120,0)*0.02175),"")</f>
        <v>0.15225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6.1728395061728394</v>
      </c>
      <c r="V124" s="307">
        <f>IFERROR(V120/H120,"0")+IFERROR(V121/H121,"0")+IFERROR(V122/H122,"0")+IFERROR(V123/H123,"0")</f>
        <v>7</v>
      </c>
      <c r="W124" s="307">
        <f>IFERROR(IF(W120="",0,W120),"0")+IFERROR(IF(W121="",0,W121),"0")+IFERROR(IF(W122="",0,W122),"0")+IFERROR(IF(W123="",0,W123),"0")</f>
        <v>0.15225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50</v>
      </c>
      <c r="V125" s="307">
        <f>IFERROR(SUM(V120:V123),"0")</f>
        <v>56.699999999999996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1100</v>
      </c>
      <c r="V286" s="306">
        <f t="shared" si="14"/>
        <v>1110</v>
      </c>
      <c r="W286" s="37">
        <f>IFERROR(IF(V286=0,"",ROUNDUP(V286/H286,0)*0.02039),"")</f>
        <v>1.5088599999999999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1100</v>
      </c>
      <c r="V288" s="306">
        <f t="shared" si="14"/>
        <v>1110</v>
      </c>
      <c r="W288" s="37">
        <f>IFERROR(IF(V288=0,"",ROUNDUP(V288/H288,0)*0.02039),"")</f>
        <v>1.5088599999999999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146.66666666666666</v>
      </c>
      <c r="V293" s="307">
        <f>IFERROR(V285/H285,"0")+IFERROR(V286/H286,"0")+IFERROR(V287/H287,"0")+IFERROR(V288/H288,"0")+IFERROR(V289/H289,"0")+IFERROR(V290/H290,"0")+IFERROR(V291/H291,"0")+IFERROR(V292/H292,"0")</f>
        <v>148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3.0177199999999997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2200</v>
      </c>
      <c r="V294" s="307">
        <f>IFERROR(SUM(V285:V292),"0")</f>
        <v>2220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200</v>
      </c>
      <c r="V415" s="306">
        <f>IFERROR(IF(U415="",0,CEILING((U415/$H415),1)*$H415),"")</f>
        <v>200.64000000000001</v>
      </c>
      <c r="W415" s="37">
        <f>IFERROR(IF(V415=0,"",ROUNDUP(V415/H415,0)*0.01196),"")</f>
        <v>0.45448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37.878787878787875</v>
      </c>
      <c r="V417" s="307">
        <f>IFERROR(V415/H415,"0")+IFERROR(V416/H416,"0")</f>
        <v>38</v>
      </c>
      <c r="W417" s="307">
        <f>IFERROR(IF(W415="",0,W415),"0")+IFERROR(IF(W416="",0,W416),"0")</f>
        <v>0.45448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200</v>
      </c>
      <c r="V418" s="307">
        <f>IFERROR(SUM(V415:V416),"0")</f>
        <v>200.64000000000001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2450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2477.3399999999997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2537.4808080808079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2565.9659999999999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4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2637.4808080808079</v>
      </c>
      <c r="V466" s="307">
        <f>GrossWeightTotalR+PalletQtyTotalR*25</f>
        <v>2665.9659999999999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190.71829405162737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193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3.6244499999999995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56.699999999999996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2220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200.64000000000001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2023-09-28T11:20:52Z</dcterms:modified>
</cp:coreProperties>
</file>