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V460" i="1"/>
  <c r="M460" i="1"/>
  <c r="U458" i="1"/>
  <c r="U457" i="1"/>
  <c r="V456" i="1"/>
  <c r="M456" i="1"/>
  <c r="U453" i="1"/>
  <c r="U452" i="1"/>
  <c r="V451" i="1"/>
  <c r="W451" i="1" s="1"/>
  <c r="M451" i="1"/>
  <c r="V450" i="1"/>
  <c r="W450" i="1" s="1"/>
  <c r="W452" i="1" s="1"/>
  <c r="M450" i="1"/>
  <c r="U448" i="1"/>
  <c r="U447" i="1"/>
  <c r="V446" i="1"/>
  <c r="M446" i="1"/>
  <c r="U444" i="1"/>
  <c r="U443" i="1"/>
  <c r="V442" i="1"/>
  <c r="W442" i="1" s="1"/>
  <c r="M442" i="1"/>
  <c r="V441" i="1"/>
  <c r="V443" i="1" s="1"/>
  <c r="M441" i="1"/>
  <c r="U439" i="1"/>
  <c r="U438" i="1"/>
  <c r="V437" i="1"/>
  <c r="W437" i="1" s="1"/>
  <c r="M437" i="1"/>
  <c r="V436" i="1"/>
  <c r="W436" i="1" s="1"/>
  <c r="W438" i="1" s="1"/>
  <c r="M436" i="1"/>
  <c r="U432" i="1"/>
  <c r="U431" i="1"/>
  <c r="V430" i="1"/>
  <c r="W430" i="1" s="1"/>
  <c r="M430" i="1"/>
  <c r="V429" i="1"/>
  <c r="V431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V421" i="1"/>
  <c r="W421" i="1" s="1"/>
  <c r="M421" i="1"/>
  <c r="V420" i="1"/>
  <c r="M420" i="1"/>
  <c r="U418" i="1"/>
  <c r="U417" i="1"/>
  <c r="V416" i="1"/>
  <c r="W416" i="1" s="1"/>
  <c r="M416" i="1"/>
  <c r="V415" i="1"/>
  <c r="W415" i="1" s="1"/>
  <c r="W417" i="1" s="1"/>
  <c r="M415" i="1"/>
  <c r="U413" i="1"/>
  <c r="U412" i="1"/>
  <c r="V411" i="1"/>
  <c r="W411" i="1" s="1"/>
  <c r="M411" i="1"/>
  <c r="V410" i="1"/>
  <c r="W410" i="1" s="1"/>
  <c r="M410" i="1"/>
  <c r="W409" i="1"/>
  <c r="V409" i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U399" i="1"/>
  <c r="U398" i="1"/>
  <c r="V397" i="1"/>
  <c r="M397" i="1"/>
  <c r="U395" i="1"/>
  <c r="U394" i="1"/>
  <c r="V393" i="1"/>
  <c r="M393" i="1"/>
  <c r="U391" i="1"/>
  <c r="U390" i="1"/>
  <c r="W389" i="1"/>
  <c r="V389" i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M383" i="1"/>
  <c r="U381" i="1"/>
  <c r="U380" i="1"/>
  <c r="V379" i="1"/>
  <c r="W379" i="1" s="1"/>
  <c r="M379" i="1"/>
  <c r="W378" i="1"/>
  <c r="W380" i="1" s="1"/>
  <c r="V378" i="1"/>
  <c r="M378" i="1"/>
  <c r="U375" i="1"/>
  <c r="V374" i="1"/>
  <c r="U374" i="1"/>
  <c r="W373" i="1"/>
  <c r="W374" i="1" s="1"/>
  <c r="V373" i="1"/>
  <c r="V375" i="1" s="1"/>
  <c r="U371" i="1"/>
  <c r="U370" i="1"/>
  <c r="V369" i="1"/>
  <c r="W369" i="1" s="1"/>
  <c r="M369" i="1"/>
  <c r="W368" i="1"/>
  <c r="V368" i="1"/>
  <c r="M368" i="1"/>
  <c r="V367" i="1"/>
  <c r="M367" i="1"/>
  <c r="U365" i="1"/>
  <c r="U364" i="1"/>
  <c r="V363" i="1"/>
  <c r="M363" i="1"/>
  <c r="U361" i="1"/>
  <c r="U360" i="1"/>
  <c r="V359" i="1"/>
  <c r="W359" i="1" s="1"/>
  <c r="M359" i="1"/>
  <c r="V358" i="1"/>
  <c r="W358" i="1" s="1"/>
  <c r="M358" i="1"/>
  <c r="V357" i="1"/>
  <c r="W357" i="1" s="1"/>
  <c r="M357" i="1"/>
  <c r="V356" i="1"/>
  <c r="W356" i="1" s="1"/>
  <c r="W360" i="1" s="1"/>
  <c r="M356" i="1"/>
  <c r="U354" i="1"/>
  <c r="U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M340" i="1"/>
  <c r="U338" i="1"/>
  <c r="U337" i="1"/>
  <c r="V336" i="1"/>
  <c r="W336" i="1" s="1"/>
  <c r="M336" i="1"/>
  <c r="V335" i="1"/>
  <c r="W335" i="1" s="1"/>
  <c r="W337" i="1" s="1"/>
  <c r="M335" i="1"/>
  <c r="U331" i="1"/>
  <c r="U330" i="1"/>
  <c r="V329" i="1"/>
  <c r="M329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M322" i="1"/>
  <c r="U320" i="1"/>
  <c r="U319" i="1"/>
  <c r="V318" i="1"/>
  <c r="W318" i="1" s="1"/>
  <c r="M318" i="1"/>
  <c r="V317" i="1"/>
  <c r="W317" i="1" s="1"/>
  <c r="W319" i="1" s="1"/>
  <c r="M317" i="1"/>
  <c r="U315" i="1"/>
  <c r="U314" i="1"/>
  <c r="V313" i="1"/>
  <c r="W313" i="1" s="1"/>
  <c r="M313" i="1"/>
  <c r="V312" i="1"/>
  <c r="W312" i="1" s="1"/>
  <c r="M312" i="1"/>
  <c r="W311" i="1"/>
  <c r="V311" i="1"/>
  <c r="M311" i="1"/>
  <c r="V310" i="1"/>
  <c r="M310" i="1"/>
  <c r="U307" i="1"/>
  <c r="U306" i="1"/>
  <c r="V305" i="1"/>
  <c r="M305" i="1"/>
  <c r="U303" i="1"/>
  <c r="U302" i="1"/>
  <c r="V301" i="1"/>
  <c r="M301" i="1"/>
  <c r="U299" i="1"/>
  <c r="U298" i="1"/>
  <c r="V297" i="1"/>
  <c r="W297" i="1" s="1"/>
  <c r="M297" i="1"/>
  <c r="V296" i="1"/>
  <c r="W296" i="1" s="1"/>
  <c r="W298" i="1" s="1"/>
  <c r="M296" i="1"/>
  <c r="U294" i="1"/>
  <c r="U293" i="1"/>
  <c r="V292" i="1"/>
  <c r="W292" i="1" s="1"/>
  <c r="M292" i="1"/>
  <c r="V291" i="1"/>
  <c r="W291" i="1" s="1"/>
  <c r="M291" i="1"/>
  <c r="V290" i="1"/>
  <c r="W290" i="1" s="1"/>
  <c r="V289" i="1"/>
  <c r="W289" i="1" s="1"/>
  <c r="M289" i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U281" i="1"/>
  <c r="U280" i="1"/>
  <c r="V279" i="1"/>
  <c r="M279" i="1"/>
  <c r="U277" i="1"/>
  <c r="U276" i="1"/>
  <c r="V275" i="1"/>
  <c r="M275" i="1"/>
  <c r="U273" i="1"/>
  <c r="U272" i="1"/>
  <c r="W271" i="1"/>
  <c r="V271" i="1"/>
  <c r="M271" i="1"/>
  <c r="V270" i="1"/>
  <c r="W270" i="1" s="1"/>
  <c r="M270" i="1"/>
  <c r="V269" i="1"/>
  <c r="W269" i="1" s="1"/>
  <c r="M269" i="1"/>
  <c r="U267" i="1"/>
  <c r="U266" i="1"/>
  <c r="V265" i="1"/>
  <c r="M265" i="1"/>
  <c r="U262" i="1"/>
  <c r="U261" i="1"/>
  <c r="V260" i="1"/>
  <c r="W260" i="1" s="1"/>
  <c r="M260" i="1"/>
  <c r="V259" i="1"/>
  <c r="V261" i="1" s="1"/>
  <c r="M259" i="1"/>
  <c r="U257" i="1"/>
  <c r="U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V249" i="1"/>
  <c r="W249" i="1" s="1"/>
  <c r="M249" i="1"/>
  <c r="U246" i="1"/>
  <c r="U245" i="1"/>
  <c r="V244" i="1"/>
  <c r="W244" i="1" s="1"/>
  <c r="M244" i="1"/>
  <c r="V243" i="1"/>
  <c r="W243" i="1" s="1"/>
  <c r="M243" i="1"/>
  <c r="V242" i="1"/>
  <c r="W242" i="1" s="1"/>
  <c r="M242" i="1"/>
  <c r="U240" i="1"/>
  <c r="U239" i="1"/>
  <c r="V238" i="1"/>
  <c r="W238" i="1" s="1"/>
  <c r="M238" i="1"/>
  <c r="V237" i="1"/>
  <c r="W237" i="1" s="1"/>
  <c r="V236" i="1"/>
  <c r="U234" i="1"/>
  <c r="U233" i="1"/>
  <c r="W232" i="1"/>
  <c r="V232" i="1"/>
  <c r="M232" i="1"/>
  <c r="V231" i="1"/>
  <c r="W231" i="1" s="1"/>
  <c r="M231" i="1"/>
  <c r="V230" i="1"/>
  <c r="W230" i="1" s="1"/>
  <c r="M230" i="1"/>
  <c r="V229" i="1"/>
  <c r="M229" i="1"/>
  <c r="U227" i="1"/>
  <c r="U226" i="1"/>
  <c r="V225" i="1"/>
  <c r="W225" i="1" s="1"/>
  <c r="M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W220" i="1"/>
  <c r="V220" i="1"/>
  <c r="M220" i="1"/>
  <c r="U218" i="1"/>
  <c r="U217" i="1"/>
  <c r="V216" i="1"/>
  <c r="W216" i="1" s="1"/>
  <c r="M216" i="1"/>
  <c r="V215" i="1"/>
  <c r="W215" i="1" s="1"/>
  <c r="M215" i="1"/>
  <c r="V214" i="1"/>
  <c r="W214" i="1" s="1"/>
  <c r="M214" i="1"/>
  <c r="V213" i="1"/>
  <c r="M213" i="1"/>
  <c r="U211" i="1"/>
  <c r="U210" i="1"/>
  <c r="V209" i="1"/>
  <c r="M209" i="1"/>
  <c r="U207" i="1"/>
  <c r="U206" i="1"/>
  <c r="V205" i="1"/>
  <c r="W205" i="1" s="1"/>
  <c r="M205" i="1"/>
  <c r="V204" i="1"/>
  <c r="W204" i="1" s="1"/>
  <c r="M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M191" i="1"/>
  <c r="U188" i="1"/>
  <c r="U187" i="1"/>
  <c r="V186" i="1"/>
  <c r="M186" i="1"/>
  <c r="V185" i="1"/>
  <c r="W185" i="1" s="1"/>
  <c r="M185" i="1"/>
  <c r="U183" i="1"/>
  <c r="U182" i="1"/>
  <c r="V181" i="1"/>
  <c r="W181" i="1" s="1"/>
  <c r="M181" i="1"/>
  <c r="V180" i="1"/>
  <c r="W180" i="1" s="1"/>
  <c r="M180" i="1"/>
  <c r="W179" i="1"/>
  <c r="V179" i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V166" i="1"/>
  <c r="W166" i="1" s="1"/>
  <c r="M166" i="1"/>
  <c r="V165" i="1"/>
  <c r="M165" i="1"/>
  <c r="U163" i="1"/>
  <c r="U162" i="1"/>
  <c r="V161" i="1"/>
  <c r="W161" i="1" s="1"/>
  <c r="M161" i="1"/>
  <c r="V160" i="1"/>
  <c r="W160" i="1" s="1"/>
  <c r="M160" i="1"/>
  <c r="V159" i="1"/>
  <c r="V163" i="1" s="1"/>
  <c r="M159" i="1"/>
  <c r="W158" i="1"/>
  <c r="V158" i="1"/>
  <c r="M158" i="1"/>
  <c r="U156" i="1"/>
  <c r="U155" i="1"/>
  <c r="V154" i="1"/>
  <c r="W154" i="1" s="1"/>
  <c r="M154" i="1"/>
  <c r="V153" i="1"/>
  <c r="V155" i="1" s="1"/>
  <c r="U151" i="1"/>
  <c r="U150" i="1"/>
  <c r="V149" i="1"/>
  <c r="W149" i="1" s="1"/>
  <c r="M149" i="1"/>
  <c r="V148" i="1"/>
  <c r="I473" i="1" s="1"/>
  <c r="M148" i="1"/>
  <c r="U145" i="1"/>
  <c r="U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M137" i="1"/>
  <c r="V136" i="1"/>
  <c r="W136" i="1" s="1"/>
  <c r="M136" i="1"/>
  <c r="U133" i="1"/>
  <c r="U132" i="1"/>
  <c r="W131" i="1"/>
  <c r="V131" i="1"/>
  <c r="M131" i="1"/>
  <c r="V130" i="1"/>
  <c r="W130" i="1" s="1"/>
  <c r="M130" i="1"/>
  <c r="V129" i="1"/>
  <c r="W129" i="1" s="1"/>
  <c r="M129" i="1"/>
  <c r="U125" i="1"/>
  <c r="U124" i="1"/>
  <c r="V123" i="1"/>
  <c r="W123" i="1" s="1"/>
  <c r="M123" i="1"/>
  <c r="V122" i="1"/>
  <c r="W122" i="1" s="1"/>
  <c r="M122" i="1"/>
  <c r="V121" i="1"/>
  <c r="W121" i="1" s="1"/>
  <c r="M121" i="1"/>
  <c r="V120" i="1"/>
  <c r="F473" i="1" s="1"/>
  <c r="M120" i="1"/>
  <c r="U117" i="1"/>
  <c r="U116" i="1"/>
  <c r="V115" i="1"/>
  <c r="W115" i="1" s="1"/>
  <c r="V114" i="1"/>
  <c r="W114" i="1" s="1"/>
  <c r="M114" i="1"/>
  <c r="V113" i="1"/>
  <c r="W113" i="1" s="1"/>
  <c r="V112" i="1"/>
  <c r="W112" i="1" s="1"/>
  <c r="M112" i="1"/>
  <c r="V111" i="1"/>
  <c r="V116" i="1" s="1"/>
  <c r="M111" i="1"/>
  <c r="U109" i="1"/>
  <c r="U108" i="1"/>
  <c r="V107" i="1"/>
  <c r="W107" i="1" s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W100" i="1"/>
  <c r="V100" i="1"/>
  <c r="W99" i="1"/>
  <c r="V99" i="1"/>
  <c r="W98" i="1"/>
  <c r="W108" i="1" s="1"/>
  <c r="V98" i="1"/>
  <c r="U96" i="1"/>
  <c r="U95" i="1"/>
  <c r="V94" i="1"/>
  <c r="W94" i="1" s="1"/>
  <c r="M94" i="1"/>
  <c r="W93" i="1"/>
  <c r="V93" i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V95" i="1" s="1"/>
  <c r="M86" i="1"/>
  <c r="U84" i="1"/>
  <c r="U83" i="1"/>
  <c r="V82" i="1"/>
  <c r="W82" i="1" s="1"/>
  <c r="M82" i="1"/>
  <c r="W81" i="1"/>
  <c r="V81" i="1"/>
  <c r="M81" i="1"/>
  <c r="V80" i="1"/>
  <c r="W80" i="1" s="1"/>
  <c r="V79" i="1"/>
  <c r="W79" i="1" s="1"/>
  <c r="V78" i="1"/>
  <c r="W78" i="1" s="1"/>
  <c r="M78" i="1"/>
  <c r="V77" i="1"/>
  <c r="U75" i="1"/>
  <c r="U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W61" i="1" s="1"/>
  <c r="M61" i="1"/>
  <c r="V60" i="1"/>
  <c r="W60" i="1" s="1"/>
  <c r="V59" i="1"/>
  <c r="W59" i="1" s="1"/>
  <c r="U56" i="1"/>
  <c r="U55" i="1"/>
  <c r="V54" i="1"/>
  <c r="W54" i="1" s="1"/>
  <c r="V53" i="1"/>
  <c r="W53" i="1" s="1"/>
  <c r="M53" i="1"/>
  <c r="W52" i="1"/>
  <c r="W55" i="1" s="1"/>
  <c r="V52" i="1"/>
  <c r="M52" i="1"/>
  <c r="U49" i="1"/>
  <c r="U48" i="1"/>
  <c r="V47" i="1"/>
  <c r="W47" i="1" s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226" i="1" l="1"/>
  <c r="W412" i="1"/>
  <c r="V188" i="1"/>
  <c r="V277" i="1"/>
  <c r="V276" i="1"/>
  <c r="W275" i="1"/>
  <c r="W276" i="1" s="1"/>
  <c r="V281" i="1"/>
  <c r="V280" i="1"/>
  <c r="W279" i="1"/>
  <c r="W280" i="1" s="1"/>
  <c r="V331" i="1"/>
  <c r="V330" i="1"/>
  <c r="W329" i="1"/>
  <c r="W330" i="1" s="1"/>
  <c r="V395" i="1"/>
  <c r="V394" i="1"/>
  <c r="W393" i="1"/>
  <c r="W394" i="1" s="1"/>
  <c r="V399" i="1"/>
  <c r="V398" i="1"/>
  <c r="W397" i="1"/>
  <c r="W398" i="1" s="1"/>
  <c r="V33" i="1"/>
  <c r="W35" i="1"/>
  <c r="W37" i="1" s="1"/>
  <c r="V83" i="1"/>
  <c r="W77" i="1"/>
  <c r="W132" i="1"/>
  <c r="V207" i="1"/>
  <c r="W256" i="1"/>
  <c r="V266" i="1"/>
  <c r="W265" i="1"/>
  <c r="W266" i="1" s="1"/>
  <c r="W272" i="1"/>
  <c r="V448" i="1"/>
  <c r="V447" i="1"/>
  <c r="W446" i="1"/>
  <c r="W447" i="1" s="1"/>
  <c r="V108" i="1"/>
  <c r="V145" i="1"/>
  <c r="V162" i="1"/>
  <c r="V182" i="1"/>
  <c r="V187" i="1"/>
  <c r="V226" i="1"/>
  <c r="V246" i="1"/>
  <c r="V245" i="1"/>
  <c r="V438" i="1"/>
  <c r="W74" i="1"/>
  <c r="W83" i="1"/>
  <c r="H9" i="1"/>
  <c r="A10" i="1"/>
  <c r="B473" i="1"/>
  <c r="V465" i="1"/>
  <c r="V464" i="1"/>
  <c r="U467" i="1"/>
  <c r="V24" i="1"/>
  <c r="V32" i="1"/>
  <c r="V38" i="1"/>
  <c r="V42" i="1"/>
  <c r="V48" i="1"/>
  <c r="V56" i="1"/>
  <c r="V75" i="1"/>
  <c r="V84" i="1"/>
  <c r="V96" i="1"/>
  <c r="V109" i="1"/>
  <c r="V117" i="1"/>
  <c r="V124" i="1"/>
  <c r="V132" i="1"/>
  <c r="F9" i="1"/>
  <c r="J9" i="1"/>
  <c r="W22" i="1"/>
  <c r="W23" i="1" s="1"/>
  <c r="V23" i="1"/>
  <c r="U463" i="1"/>
  <c r="W26" i="1"/>
  <c r="W32" i="1" s="1"/>
  <c r="W40" i="1"/>
  <c r="W41" i="1" s="1"/>
  <c r="W46" i="1"/>
  <c r="W48" i="1" s="1"/>
  <c r="V49" i="1"/>
  <c r="D473" i="1"/>
  <c r="V55" i="1"/>
  <c r="E473" i="1"/>
  <c r="V74" i="1"/>
  <c r="W86" i="1"/>
  <c r="W95" i="1" s="1"/>
  <c r="W111" i="1"/>
  <c r="W116" i="1" s="1"/>
  <c r="W120" i="1"/>
  <c r="W124" i="1" s="1"/>
  <c r="V125" i="1"/>
  <c r="G473" i="1"/>
  <c r="V133" i="1"/>
  <c r="H473" i="1"/>
  <c r="W137" i="1"/>
  <c r="W144" i="1" s="1"/>
  <c r="V144" i="1"/>
  <c r="W148" i="1"/>
  <c r="W150" i="1" s="1"/>
  <c r="V151" i="1"/>
  <c r="W153" i="1"/>
  <c r="W155" i="1" s="1"/>
  <c r="V156" i="1"/>
  <c r="W159" i="1"/>
  <c r="W162" i="1" s="1"/>
  <c r="W165" i="1"/>
  <c r="W182" i="1" s="1"/>
  <c r="V183" i="1"/>
  <c r="W186" i="1"/>
  <c r="W187" i="1" s="1"/>
  <c r="V210" i="1"/>
  <c r="W209" i="1"/>
  <c r="W210" i="1" s="1"/>
  <c r="V211" i="1"/>
  <c r="V218" i="1"/>
  <c r="W213" i="1"/>
  <c r="W217" i="1" s="1"/>
  <c r="V217" i="1"/>
  <c r="V227" i="1"/>
  <c r="V234" i="1"/>
  <c r="W229" i="1"/>
  <c r="W233" i="1" s="1"/>
  <c r="V233" i="1"/>
  <c r="V240" i="1"/>
  <c r="W236" i="1"/>
  <c r="W239" i="1" s="1"/>
  <c r="V239" i="1"/>
  <c r="W245" i="1"/>
  <c r="V257" i="1"/>
  <c r="V262" i="1"/>
  <c r="W259" i="1"/>
  <c r="W261" i="1" s="1"/>
  <c r="L473" i="1"/>
  <c r="V273" i="1"/>
  <c r="V272" i="1"/>
  <c r="W293" i="1"/>
  <c r="V298" i="1"/>
  <c r="V150" i="1"/>
  <c r="J473" i="1"/>
  <c r="V206" i="1"/>
  <c r="W191" i="1"/>
  <c r="W206" i="1" s="1"/>
  <c r="V293" i="1"/>
  <c r="V299" i="1"/>
  <c r="V302" i="1"/>
  <c r="W301" i="1"/>
  <c r="W302" i="1" s="1"/>
  <c r="V303" i="1"/>
  <c r="V306" i="1"/>
  <c r="W305" i="1"/>
  <c r="W306" i="1" s="1"/>
  <c r="V307" i="1"/>
  <c r="V315" i="1"/>
  <c r="N473" i="1"/>
  <c r="W310" i="1"/>
  <c r="W314" i="1" s="1"/>
  <c r="V314" i="1"/>
  <c r="V320" i="1"/>
  <c r="V327" i="1"/>
  <c r="W322" i="1"/>
  <c r="W326" i="1" s="1"/>
  <c r="V326" i="1"/>
  <c r="V338" i="1"/>
  <c r="V354" i="1"/>
  <c r="W340" i="1"/>
  <c r="W353" i="1" s="1"/>
  <c r="V353" i="1"/>
  <c r="K473" i="1"/>
  <c r="V256" i="1"/>
  <c r="V267" i="1"/>
  <c r="M473" i="1"/>
  <c r="V294" i="1"/>
  <c r="V319" i="1"/>
  <c r="O473" i="1"/>
  <c r="V360" i="1"/>
  <c r="V361" i="1"/>
  <c r="V364" i="1"/>
  <c r="W363" i="1"/>
  <c r="W364" i="1" s="1"/>
  <c r="V365" i="1"/>
  <c r="V370" i="1"/>
  <c r="W367" i="1"/>
  <c r="W370" i="1" s="1"/>
  <c r="V380" i="1"/>
  <c r="Q473" i="1"/>
  <c r="V417" i="1"/>
  <c r="V439" i="1"/>
  <c r="V444" i="1"/>
  <c r="W441" i="1"/>
  <c r="W443" i="1" s="1"/>
  <c r="V452" i="1"/>
  <c r="P473" i="1"/>
  <c r="V371" i="1"/>
  <c r="V381" i="1"/>
  <c r="V391" i="1"/>
  <c r="W383" i="1"/>
  <c r="W390" i="1" s="1"/>
  <c r="V390" i="1"/>
  <c r="V412" i="1"/>
  <c r="V418" i="1"/>
  <c r="V426" i="1"/>
  <c r="W420" i="1"/>
  <c r="W426" i="1" s="1"/>
  <c r="V427" i="1"/>
  <c r="V432" i="1"/>
  <c r="W429" i="1"/>
  <c r="W431" i="1" s="1"/>
  <c r="V453" i="1"/>
  <c r="S473" i="1"/>
  <c r="V457" i="1"/>
  <c r="W456" i="1"/>
  <c r="W457" i="1" s="1"/>
  <c r="V458" i="1"/>
  <c r="V461" i="1"/>
  <c r="W460" i="1"/>
  <c r="W461" i="1" s="1"/>
  <c r="V462" i="1"/>
  <c r="R473" i="1"/>
  <c r="V337" i="1"/>
  <c r="V413" i="1"/>
  <c r="W468" i="1" l="1"/>
  <c r="V467" i="1"/>
  <c r="V463" i="1"/>
  <c r="V466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<sst xmlns="http://schemas.openxmlformats.org/spreadsheetml/2006/main" count="1672" uniqueCount="631">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</sst>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45200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299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Воскресенье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299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299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299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0" t="s">
        <v>56</v>
      </c>
      <c r="S18" s="300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1"/>
      <c r="Y44" s="301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1"/>
      <c r="Y50" s="301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1"/>
      <c r="Y57" s="301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700</v>
      </c>
      <c r="V120" s="306">
        <f>IFERROR(IF(U120="",0,CEILING((U120/$H120),1)*$H120),"")</f>
        <v>704.69999999999993</v>
      </c>
      <c r="W120" s="37">
        <f>IFERROR(IF(V120=0,"",ROUNDUP(V120/H120,0)*0.02175),"")</f>
        <v>1.8922499999999998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86.41975308641976</v>
      </c>
      <c r="V124" s="307">
        <f>IFERROR(V120/H120,"0")+IFERROR(V121/H121,"0")+IFERROR(V122/H122,"0")+IFERROR(V123/H123,"0")</f>
        <v>87</v>
      </c>
      <c r="W124" s="307">
        <f>IFERROR(IF(W120="",0,W120),"0")+IFERROR(IF(W121="",0,W121),"0")+IFERROR(IF(W122="",0,W122),"0")+IFERROR(IF(W123="",0,W123),"0")</f>
        <v>1.8922499999999998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700</v>
      </c>
      <c r="V125" s="307">
        <f>IFERROR(SUM(V120:V123),"0")</f>
        <v>704.69999999999993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60</v>
      </c>
      <c r="V214" s="306">
        <f>IFERROR(IF(U214="",0,CEILING((U214/$H214),1)*$H214),"")</f>
        <v>63</v>
      </c>
      <c r="W214" s="37">
        <f>IFERROR(IF(V214=0,"",ROUNDUP(V214/H214,0)*0.00753),"")</f>
        <v>0.11295000000000001</v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14.285714285714285</v>
      </c>
      <c r="V217" s="307">
        <f>IFERROR(V213/H213,"0")+IFERROR(V214/H214,"0")+IFERROR(V215/H215,"0")+IFERROR(V216/H216,"0")</f>
        <v>15</v>
      </c>
      <c r="W217" s="307">
        <f>IFERROR(IF(W213="",0,W213),"0")+IFERROR(IF(W214="",0,W214),"0")+IFERROR(IF(W215="",0,W215),"0")+IFERROR(IF(W216="",0,W216),"0")</f>
        <v>0.11295000000000001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60</v>
      </c>
      <c r="V218" s="307">
        <f>IFERROR(SUM(V213:V216),"0")</f>
        <v>63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1350</v>
      </c>
      <c r="V286" s="306">
        <f t="shared" si="14"/>
        <v>1350</v>
      </c>
      <c r="W286" s="37">
        <f>IFERROR(IF(V286=0,"",ROUNDUP(V286/H286,0)*0.02039),"")</f>
        <v>1.8351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90</v>
      </c>
      <c r="V293" s="307">
        <f>IFERROR(V285/H285,"0")+IFERROR(V286/H286,"0")+IFERROR(V287/H287,"0")+IFERROR(V288/H288,"0")+IFERROR(V289/H289,"0")+IFERROR(V290/H290,"0")+IFERROR(V291/H291,"0")+IFERROR(V292/H292,"0")</f>
        <v>90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1.8351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1350</v>
      </c>
      <c r="V294" s="307">
        <f>IFERROR(SUM(V285:V292),"0")</f>
        <v>1350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1"/>
      <c r="Y308" s="301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1500</v>
      </c>
      <c r="V322" s="306">
        <f>IFERROR(IF(U322="",0,CEILING((U322/$H322),1)*$H322),"")</f>
        <v>1505.3999999999999</v>
      </c>
      <c r="W322" s="37">
        <f>IFERROR(IF(V322=0,"",ROUNDUP(V322/H322,0)*0.02175),"")</f>
        <v>4.1977500000000001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192.30769230769232</v>
      </c>
      <c r="V326" s="307">
        <f>IFERROR(V322/H322,"0")+IFERROR(V323/H323,"0")+IFERROR(V324/H324,"0")+IFERROR(V325/H325,"0")</f>
        <v>193</v>
      </c>
      <c r="W326" s="307">
        <f>IFERROR(IF(W322="",0,W322),"0")+IFERROR(IF(W323="",0,W323),"0")+IFERROR(IF(W324="",0,W324),"0")+IFERROR(IF(W325="",0,W325),"0")</f>
        <v>4.1977500000000001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1500</v>
      </c>
      <c r="V327" s="307">
        <f>IFERROR(SUM(V322:V325),"0")</f>
        <v>1505.3999999999999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1"/>
      <c r="Y333" s="301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1"/>
      <c r="Y376" s="301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1"/>
      <c r="Y401" s="301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1000</v>
      </c>
      <c r="V415" s="306">
        <f>IFERROR(IF(U415="",0,CEILING((U415/$H415),1)*$H415),"")</f>
        <v>1003.2</v>
      </c>
      <c r="W415" s="37">
        <f>IFERROR(IF(V415=0,"",ROUNDUP(V415/H415,0)*0.01196),"")</f>
        <v>2.2724000000000002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189.39393939393938</v>
      </c>
      <c r="V417" s="307">
        <f>IFERROR(V415/H415,"0")+IFERROR(V416/H416,"0")</f>
        <v>190</v>
      </c>
      <c r="W417" s="307">
        <f>IFERROR(IF(W415="",0,W415),"0")+IFERROR(IF(W416="",0,W416),"0")</f>
        <v>2.2724000000000002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1000</v>
      </c>
      <c r="V418" s="307">
        <f>IFERROR(SUM(V415:V416),"0")</f>
        <v>1003.2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1"/>
      <c r="Y434" s="301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9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84" t="s">
        <v>66</v>
      </c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3"/>
      <c r="N449" s="313"/>
      <c r="O449" s="313"/>
      <c r="P449" s="313"/>
      <c r="Q449" s="313"/>
      <c r="R449" s="313"/>
      <c r="S449" s="313"/>
      <c r="T449" s="313"/>
      <c r="U449" s="313"/>
      <c r="V449" s="313"/>
      <c r="W449" s="313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85">
        <v>4680115881068</v>
      </c>
      <c r="E450" s="329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85">
        <v>4680115881075</v>
      </c>
      <c r="E451" s="329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9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3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83" t="s">
        <v>595</v>
      </c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3"/>
      <c r="N454" s="313"/>
      <c r="O454" s="313"/>
      <c r="P454" s="313"/>
      <c r="Q454" s="313"/>
      <c r="R454" s="313"/>
      <c r="S454" s="313"/>
      <c r="T454" s="313"/>
      <c r="U454" s="313"/>
      <c r="V454" s="313"/>
      <c r="W454" s="313"/>
      <c r="X454" s="301"/>
      <c r="Y454" s="301"/>
    </row>
    <row r="455" spans="1:52" ht="14.25" customHeight="1" x14ac:dyDescent="0.25">
      <c r="A455" s="384" t="s">
        <v>59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85">
        <v>4680115880856</v>
      </c>
      <c r="E456" s="329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87"/>
      <c r="O456" s="387"/>
      <c r="P456" s="387"/>
      <c r="Q456" s="329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89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600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4610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4626.2999999999993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601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4881.7798645798648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4899.1980000000003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602</v>
      </c>
      <c r="N465" s="315"/>
      <c r="O465" s="315"/>
      <c r="P465" s="315"/>
      <c r="Q465" s="315"/>
      <c r="R465" s="315"/>
      <c r="S465" s="316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9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9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604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5106.7798645798648</v>
      </c>
      <c r="V466" s="307">
        <f>GrossWeightTotalR+PalletQtyTotalR*25</f>
        <v>5124.1980000000003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605</v>
      </c>
      <c r="N467" s="315"/>
      <c r="O467" s="315"/>
      <c r="P467" s="315"/>
      <c r="Q467" s="315"/>
      <c r="R467" s="315"/>
      <c r="S467" s="316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572.40709907376572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575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606</v>
      </c>
      <c r="N468" s="315"/>
      <c r="O468" s="315"/>
      <c r="P468" s="315"/>
      <c r="Q468" s="315"/>
      <c r="R468" s="315"/>
      <c r="S468" s="316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10.310449999999999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631" t="s">
        <v>91</v>
      </c>
      <c r="D470" s="632"/>
      <c r="E470" s="632"/>
      <c r="F470" s="633"/>
      <c r="G470" s="631" t="s">
        <v>224</v>
      </c>
      <c r="H470" s="632"/>
      <c r="I470" s="632"/>
      <c r="J470" s="632"/>
      <c r="K470" s="632"/>
      <c r="L470" s="633"/>
      <c r="M470" s="631" t="s">
        <v>412</v>
      </c>
      <c r="N470" s="633"/>
      <c r="O470" s="631" t="s">
        <v>459</v>
      </c>
      <c r="P470" s="633"/>
      <c r="Q470" s="303" t="s">
        <v>537</v>
      </c>
      <c r="R470" s="631" t="s">
        <v>579</v>
      </c>
      <c r="S470" s="633"/>
      <c r="T470" s="1"/>
      <c r="Y470" s="53"/>
      <c r="AB470" s="1"/>
    </row>
    <row r="471" spans="1:28" ht="14.25" customHeight="1" thickTop="1" x14ac:dyDescent="0.2">
      <c r="A471" s="634" t="s">
        <v>609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215</v>
      </c>
      <c r="G471" s="631" t="s">
        <v>225</v>
      </c>
      <c r="H471" s="631" t="s">
        <v>232</v>
      </c>
      <c r="I471" s="631" t="s">
        <v>249</v>
      </c>
      <c r="J471" s="631" t="s">
        <v>305</v>
      </c>
      <c r="K471" s="631" t="s">
        <v>381</v>
      </c>
      <c r="L471" s="631" t="s">
        <v>399</v>
      </c>
      <c r="M471" s="631" t="s">
        <v>413</v>
      </c>
      <c r="N471" s="631" t="s">
        <v>436</v>
      </c>
      <c r="O471" s="631" t="s">
        <v>460</v>
      </c>
      <c r="P471" s="631" t="s">
        <v>513</v>
      </c>
      <c r="Q471" s="631" t="s">
        <v>537</v>
      </c>
      <c r="R471" s="631" t="s">
        <v>580</v>
      </c>
      <c r="S471" s="631" t="s">
        <v>595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3" s="47">
        <f>IFERROR(V120*1,"0")+IFERROR(V121*1,"0")+IFERROR(V122*1,"0")+IFERROR(V123*1,"0")</f>
        <v>704.69999999999993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63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0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1350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1505.3999999999999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1003.2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2023-09-29T10:18:03Z</dcterms:modified>
</cp:coreProperties>
</file>