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D473" i="1" l="1"/>
  <c r="U465" i="1"/>
  <c r="U464" i="1"/>
  <c r="U466" i="1" s="1"/>
  <c r="U462" i="1"/>
  <c r="V461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W443" i="1" s="1"/>
  <c r="V441" i="1"/>
  <c r="M441" i="1"/>
  <c r="U439" i="1"/>
  <c r="U438" i="1"/>
  <c r="W437" i="1"/>
  <c r="V437" i="1"/>
  <c r="M437" i="1"/>
  <c r="W436" i="1"/>
  <c r="W438" i="1" s="1"/>
  <c r="V436" i="1"/>
  <c r="V439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W368" i="1"/>
  <c r="V368" i="1"/>
  <c r="M368" i="1"/>
  <c r="V367" i="1"/>
  <c r="M367" i="1"/>
  <c r="U365" i="1"/>
  <c r="V364" i="1"/>
  <c r="U364" i="1"/>
  <c r="V363" i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W341" i="1"/>
  <c r="V341" i="1"/>
  <c r="M341" i="1"/>
  <c r="V340" i="1"/>
  <c r="M340" i="1"/>
  <c r="U338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M323" i="1"/>
  <c r="V322" i="1"/>
  <c r="W322" i="1" s="1"/>
  <c r="M322" i="1"/>
  <c r="U320" i="1"/>
  <c r="U319" i="1"/>
  <c r="V318" i="1"/>
  <c r="W318" i="1" s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V310" i="1"/>
  <c r="V314" i="1" s="1"/>
  <c r="M310" i="1"/>
  <c r="U307" i="1"/>
  <c r="U306" i="1"/>
  <c r="V305" i="1"/>
  <c r="M305" i="1"/>
  <c r="U303" i="1"/>
  <c r="U302" i="1"/>
  <c r="V301" i="1"/>
  <c r="V302" i="1" s="1"/>
  <c r="M301" i="1"/>
  <c r="U299" i="1"/>
  <c r="V298" i="1"/>
  <c r="U298" i="1"/>
  <c r="V297" i="1"/>
  <c r="W297" i="1" s="1"/>
  <c r="M297" i="1"/>
  <c r="V296" i="1"/>
  <c r="V299" i="1" s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V293" i="1" s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V269" i="1"/>
  <c r="V272" i="1" s="1"/>
  <c r="M269" i="1"/>
  <c r="U267" i="1"/>
  <c r="U266" i="1"/>
  <c r="W265" i="1"/>
  <c r="W266" i="1" s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M252" i="1"/>
  <c r="V251" i="1"/>
  <c r="W251" i="1" s="1"/>
  <c r="W250" i="1"/>
  <c r="V250" i="1"/>
  <c r="M250" i="1"/>
  <c r="V249" i="1"/>
  <c r="M249" i="1"/>
  <c r="U246" i="1"/>
  <c r="U245" i="1"/>
  <c r="W244" i="1"/>
  <c r="V244" i="1"/>
  <c r="M244" i="1"/>
  <c r="V243" i="1"/>
  <c r="W243" i="1" s="1"/>
  <c r="M243" i="1"/>
  <c r="V242" i="1"/>
  <c r="V245" i="1" s="1"/>
  <c r="M242" i="1"/>
  <c r="U240" i="1"/>
  <c r="U239" i="1"/>
  <c r="V238" i="1"/>
  <c r="W238" i="1" s="1"/>
  <c r="M238" i="1"/>
  <c r="W237" i="1"/>
  <c r="V237" i="1"/>
  <c r="V236" i="1"/>
  <c r="W236" i="1" s="1"/>
  <c r="U234" i="1"/>
  <c r="U233" i="1"/>
  <c r="V232" i="1"/>
  <c r="W232" i="1" s="1"/>
  <c r="M232" i="1"/>
  <c r="W231" i="1"/>
  <c r="V231" i="1"/>
  <c r="M231" i="1"/>
  <c r="W230" i="1"/>
  <c r="V230" i="1"/>
  <c r="M230" i="1"/>
  <c r="V229" i="1"/>
  <c r="W229" i="1" s="1"/>
  <c r="W233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W214" i="1"/>
  <c r="V214" i="1"/>
  <c r="M214" i="1"/>
  <c r="V213" i="1"/>
  <c r="W213" i="1" s="1"/>
  <c r="W217" i="1" s="1"/>
  <c r="M213" i="1"/>
  <c r="U211" i="1"/>
  <c r="V210" i="1"/>
  <c r="U210" i="1"/>
  <c r="V209" i="1"/>
  <c r="M209" i="1"/>
  <c r="U207" i="1"/>
  <c r="U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W166" i="1"/>
  <c r="V166" i="1"/>
  <c r="M166" i="1"/>
  <c r="V165" i="1"/>
  <c r="M165" i="1"/>
  <c r="U163" i="1"/>
  <c r="V162" i="1"/>
  <c r="U162" i="1"/>
  <c r="V161" i="1"/>
  <c r="W161" i="1" s="1"/>
  <c r="M161" i="1"/>
  <c r="V160" i="1"/>
  <c r="W160" i="1" s="1"/>
  <c r="M160" i="1"/>
  <c r="W159" i="1"/>
  <c r="V159" i="1"/>
  <c r="M159" i="1"/>
  <c r="V158" i="1"/>
  <c r="V163" i="1" s="1"/>
  <c r="M158" i="1"/>
  <c r="U156" i="1"/>
  <c r="U155" i="1"/>
  <c r="V154" i="1"/>
  <c r="W154" i="1" s="1"/>
  <c r="M154" i="1"/>
  <c r="V153" i="1"/>
  <c r="V151" i="1"/>
  <c r="U151" i="1"/>
  <c r="V150" i="1"/>
  <c r="U150" i="1"/>
  <c r="V149" i="1"/>
  <c r="W149" i="1" s="1"/>
  <c r="M149" i="1"/>
  <c r="W148" i="1"/>
  <c r="W150" i="1" s="1"/>
  <c r="V148" i="1"/>
  <c r="M148" i="1"/>
  <c r="V145" i="1"/>
  <c r="U145" i="1"/>
  <c r="U144" i="1"/>
  <c r="W143" i="1"/>
  <c r="V143" i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H473" i="1" s="1"/>
  <c r="M136" i="1"/>
  <c r="U133" i="1"/>
  <c r="U132" i="1"/>
  <c r="V131" i="1"/>
  <c r="W131" i="1" s="1"/>
  <c r="M131" i="1"/>
  <c r="W130" i="1"/>
  <c r="V130" i="1"/>
  <c r="M130" i="1"/>
  <c r="V129" i="1"/>
  <c r="V133" i="1" s="1"/>
  <c r="M129" i="1"/>
  <c r="U125" i="1"/>
  <c r="U124" i="1"/>
  <c r="V123" i="1"/>
  <c r="W123" i="1" s="1"/>
  <c r="M123" i="1"/>
  <c r="W122" i="1"/>
  <c r="V122" i="1"/>
  <c r="M122" i="1"/>
  <c r="V121" i="1"/>
  <c r="V125" i="1" s="1"/>
  <c r="M121" i="1"/>
  <c r="W120" i="1"/>
  <c r="V120" i="1"/>
  <c r="M120" i="1"/>
  <c r="U117" i="1"/>
  <c r="U116" i="1"/>
  <c r="W115" i="1"/>
  <c r="V115" i="1"/>
  <c r="W114" i="1"/>
  <c r="V114" i="1"/>
  <c r="M114" i="1"/>
  <c r="V113" i="1"/>
  <c r="V116" i="1" s="1"/>
  <c r="V112" i="1"/>
  <c r="W112" i="1" s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V98" i="1"/>
  <c r="W98" i="1" s="1"/>
  <c r="U96" i="1"/>
  <c r="U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V86" i="1"/>
  <c r="V95" i="1" s="1"/>
  <c r="M86" i="1"/>
  <c r="U84" i="1"/>
  <c r="U83" i="1"/>
  <c r="W82" i="1"/>
  <c r="V82" i="1"/>
  <c r="M82" i="1"/>
  <c r="V81" i="1"/>
  <c r="W81" i="1" s="1"/>
  <c r="M81" i="1"/>
  <c r="W80" i="1"/>
  <c r="V80" i="1"/>
  <c r="W79" i="1"/>
  <c r="V79" i="1"/>
  <c r="W78" i="1"/>
  <c r="V78" i="1"/>
  <c r="M78" i="1"/>
  <c r="V77" i="1"/>
  <c r="W77" i="1" s="1"/>
  <c r="W83" i="1" s="1"/>
  <c r="U75" i="1"/>
  <c r="U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W60" i="1" s="1"/>
  <c r="V59" i="1"/>
  <c r="V75" i="1" s="1"/>
  <c r="U56" i="1"/>
  <c r="U55" i="1"/>
  <c r="W54" i="1"/>
  <c r="V54" i="1"/>
  <c r="W53" i="1"/>
  <c r="V53" i="1"/>
  <c r="M53" i="1"/>
  <c r="V52" i="1"/>
  <c r="W52" i="1" s="1"/>
  <c r="W55" i="1" s="1"/>
  <c r="M52" i="1"/>
  <c r="V49" i="1"/>
  <c r="U49" i="1"/>
  <c r="U48" i="1"/>
  <c r="V47" i="1"/>
  <c r="W47" i="1" s="1"/>
  <c r="M47" i="1"/>
  <c r="W46" i="1"/>
  <c r="W48" i="1" s="1"/>
  <c r="V46" i="1"/>
  <c r="M46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3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W32" i="1" l="1"/>
  <c r="W206" i="1"/>
  <c r="W108" i="1"/>
  <c r="W95" i="1"/>
  <c r="V234" i="1"/>
  <c r="W390" i="1"/>
  <c r="V218" i="1"/>
  <c r="V370" i="1"/>
  <c r="W367" i="1"/>
  <c r="W370" i="1" s="1"/>
  <c r="A10" i="1"/>
  <c r="B473" i="1"/>
  <c r="V464" i="1"/>
  <c r="W35" i="1"/>
  <c r="W37" i="1" s="1"/>
  <c r="V38" i="1"/>
  <c r="V48" i="1"/>
  <c r="V467" i="1" s="1"/>
  <c r="V56" i="1"/>
  <c r="V84" i="1"/>
  <c r="V96" i="1"/>
  <c r="V109" i="1"/>
  <c r="W113" i="1"/>
  <c r="W116" i="1" s="1"/>
  <c r="F473" i="1"/>
  <c r="W121" i="1"/>
  <c r="W124" i="1" s="1"/>
  <c r="V124" i="1"/>
  <c r="W185" i="1"/>
  <c r="W187" i="1" s="1"/>
  <c r="J473" i="1"/>
  <c r="W239" i="1"/>
  <c r="V240" i="1"/>
  <c r="K473" i="1"/>
  <c r="V257" i="1"/>
  <c r="W269" i="1"/>
  <c r="W272" i="1" s="1"/>
  <c r="W287" i="1"/>
  <c r="V294" i="1"/>
  <c r="V307" i="1"/>
  <c r="W305" i="1"/>
  <c r="W306" i="1" s="1"/>
  <c r="V320" i="1"/>
  <c r="V319" i="1"/>
  <c r="W326" i="1"/>
  <c r="V327" i="1"/>
  <c r="O473" i="1"/>
  <c r="V337" i="1"/>
  <c r="V353" i="1"/>
  <c r="V354" i="1"/>
  <c r="W340" i="1"/>
  <c r="W353" i="1" s="1"/>
  <c r="W356" i="1"/>
  <c r="W360" i="1" s="1"/>
  <c r="V371" i="1"/>
  <c r="V390" i="1"/>
  <c r="W412" i="1"/>
  <c r="V413" i="1"/>
  <c r="V462" i="1"/>
  <c r="W460" i="1"/>
  <c r="W461" i="1" s="1"/>
  <c r="V182" i="1"/>
  <c r="V183" i="1"/>
  <c r="W165" i="1"/>
  <c r="W182" i="1" s="1"/>
  <c r="W293" i="1"/>
  <c r="F9" i="1"/>
  <c r="F10" i="1"/>
  <c r="V33" i="1"/>
  <c r="V55" i="1"/>
  <c r="E473" i="1"/>
  <c r="V74" i="1"/>
  <c r="V83" i="1"/>
  <c r="V108" i="1"/>
  <c r="G473" i="1"/>
  <c r="V132" i="1"/>
  <c r="I473" i="1"/>
  <c r="V155" i="1"/>
  <c r="V156" i="1"/>
  <c r="W153" i="1"/>
  <c r="W155" i="1" s="1"/>
  <c r="V206" i="1"/>
  <c r="V211" i="1"/>
  <c r="W209" i="1"/>
  <c r="W210" i="1" s="1"/>
  <c r="V217" i="1"/>
  <c r="V227" i="1"/>
  <c r="V233" i="1"/>
  <c r="W249" i="1"/>
  <c r="W256" i="1" s="1"/>
  <c r="V256" i="1"/>
  <c r="V261" i="1"/>
  <c r="V262" i="1"/>
  <c r="W259" i="1"/>
  <c r="W261" i="1" s="1"/>
  <c r="V266" i="1"/>
  <c r="V267" i="1"/>
  <c r="V273" i="1"/>
  <c r="V360" i="1"/>
  <c r="V365" i="1"/>
  <c r="W363" i="1"/>
  <c r="W364" i="1" s="1"/>
  <c r="V465" i="1"/>
  <c r="L473" i="1"/>
  <c r="V226" i="1"/>
  <c r="U467" i="1"/>
  <c r="V24" i="1"/>
  <c r="C473" i="1"/>
  <c r="W59" i="1"/>
  <c r="W74" i="1" s="1"/>
  <c r="W129" i="1"/>
  <c r="W132" i="1" s="1"/>
  <c r="W136" i="1"/>
  <c r="W144" i="1" s="1"/>
  <c r="V144" i="1"/>
  <c r="W158" i="1"/>
  <c r="W162" i="1" s="1"/>
  <c r="V188" i="1"/>
  <c r="V239" i="1"/>
  <c r="V303" i="1"/>
  <c r="W301" i="1"/>
  <c r="W302" i="1" s="1"/>
  <c r="V306" i="1"/>
  <c r="N473" i="1"/>
  <c r="W310" i="1"/>
  <c r="W314" i="1" s="1"/>
  <c r="V315" i="1"/>
  <c r="V326" i="1"/>
  <c r="V391" i="1"/>
  <c r="V412" i="1"/>
  <c r="V418" i="1"/>
  <c r="V417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W468" i="1" l="1"/>
  <c r="V466" i="1"/>
  <c r="V463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<sst xmlns="http://schemas.openxmlformats.org/spreadsheetml/2006/main" count="1672" uniqueCount="631">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</sst>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45204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113</v>
      </c>
      <c r="V100" s="306">
        <f t="shared" si="6"/>
        <v>117.60000000000001</v>
      </c>
      <c r="W100" s="37">
        <f>IFERROR(IF(V100=0,"",ROUNDUP(V100/H100,0)*0.02175),"")</f>
        <v>0.30449999999999999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13.452380952380953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14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0.30449999999999999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113</v>
      </c>
      <c r="V109" s="307">
        <f>IFERROR(SUM(V98:V107),"0")</f>
        <v>117.60000000000001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30</v>
      </c>
      <c r="V250" s="306">
        <f t="shared" si="13"/>
        <v>32.400000000000006</v>
      </c>
      <c r="W250" s="37">
        <f>IFERROR(IF(V250=0,"",ROUNDUP(V250/H250,0)*0.02039),"")</f>
        <v>6.1169999999999995E-2</v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2.7777777777777777</v>
      </c>
      <c r="V256" s="307">
        <f>IFERROR(V249/H249,"0")+IFERROR(V250/H250,"0")+IFERROR(V251/H251,"0")+IFERROR(V252/H252,"0")+IFERROR(V253/H253,"0")+IFERROR(V254/H254,"0")+IFERROR(V255/H255,"0")</f>
        <v>3.0000000000000004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6.1169999999999995E-2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30</v>
      </c>
      <c r="V257" s="307">
        <f>IFERROR(SUM(V249:V255),"0")</f>
        <v>32.400000000000006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315</v>
      </c>
      <c r="V406" s="306">
        <f t="shared" si="18"/>
        <v>316.8</v>
      </c>
      <c r="W406" s="37">
        <f>IFERROR(IF(V406=0,"",ROUNDUP(V406/H406,0)*0.01196),"")</f>
        <v>0.71760000000000002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59.659090909090907</v>
      </c>
      <c r="V412" s="307">
        <f>IFERROR(V403/H403,"0")+IFERROR(V404/H404,"0")+IFERROR(V405/H405,"0")+IFERROR(V406/H406,"0")+IFERROR(V407/H407,"0")+IFERROR(V408/H408,"0")+IFERROR(V409/H409,"0")+IFERROR(V410/H410,"0")+IFERROR(V411/H411,"0")</f>
        <v>60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0.71760000000000002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315</v>
      </c>
      <c r="V413" s="307">
        <f>IFERROR(SUM(V403:V411),"0")</f>
        <v>316.8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380</v>
      </c>
      <c r="V437" s="306">
        <f>IFERROR(IF(U437="",0,CEILING((U437/$H437),1)*$H437),"")</f>
        <v>384</v>
      </c>
      <c r="W437" s="37">
        <f>IFERROR(IF(V437=0,"",ROUNDUP(V437/H437,0)*0.02175),"")</f>
        <v>0.69599999999999995</v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31.666666666666668</v>
      </c>
      <c r="V438" s="307">
        <f>IFERROR(V436/H436,"0")+IFERROR(V437/H437,"0")</f>
        <v>32</v>
      </c>
      <c r="W438" s="307">
        <f>IFERROR(IF(W436="",0,W436),"0")+IFERROR(IF(W437="",0,W437),"0")</f>
        <v>0.69599999999999995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380</v>
      </c>
      <c r="V439" s="307">
        <f>IFERROR(SUM(V436:V437),"0")</f>
        <v>384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838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850.8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883.59774891774896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897.096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2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2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933.59774891774896</v>
      </c>
      <c r="V466" s="307">
        <f>GrossWeightTotalR+PalletQtyTotalR*25</f>
        <v>947.096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107.55591630591631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109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1.7792699999999999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117.60000000000001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32.400000000000006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316.8</v>
      </c>
      <c r="R473" s="47">
        <f>IFERROR(V436*1,"0")+IFERROR(V437*1,"0")+IFERROR(V441*1,"0")+IFERROR(V442*1,"0")+IFERROR(V446*1,"0")+IFERROR(V450*1,"0")+IFERROR(V451*1,"0")</f>
        <v>384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2023-10-03T09:45:48Z</dcterms:modified>
</cp:coreProperties>
</file>