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1A186F22-82A5-4044-B598-9096587C599E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Лист1" sheetId="1" r:id="rId1"/>
    <sheet name="Лист2" sheetId="2" r:id="rId2"/>
    <sheet name="1С 15,09,23" sheetId="3" r:id="rId3"/>
  </sheets>
  <externalReferences>
    <externalReference r:id="rId4"/>
  </externalReferences>
  <definedNames>
    <definedName name="_xlnm._FilterDatabase" localSheetId="0" hidden="1">Лист1!$A$1:$G$34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3" l="1"/>
  <c r="J4" i="3"/>
  <c r="J5" i="3"/>
  <c r="J6" i="3"/>
  <c r="J7" i="3"/>
  <c r="J9" i="3"/>
  <c r="J11" i="3"/>
  <c r="J12" i="3"/>
  <c r="J14" i="3"/>
  <c r="J15" i="3"/>
  <c r="J16" i="3"/>
  <c r="J17" i="3"/>
  <c r="J18" i="3"/>
  <c r="J20" i="3"/>
  <c r="J21" i="3"/>
  <c r="J22" i="3"/>
  <c r="J23" i="3"/>
  <c r="J24" i="3"/>
  <c r="J25" i="3"/>
  <c r="J26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1" i="3"/>
  <c r="J52" i="3"/>
  <c r="J53" i="3"/>
  <c r="J54" i="3"/>
  <c r="J55" i="3"/>
  <c r="J56" i="3"/>
  <c r="J57" i="3"/>
  <c r="J58" i="3"/>
  <c r="J59" i="3"/>
  <c r="J61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2" i="3"/>
  <c r="J93" i="3"/>
  <c r="J94" i="3"/>
  <c r="J95" i="3"/>
  <c r="J96" i="3"/>
  <c r="J97" i="3"/>
  <c r="J98" i="3"/>
  <c r="J99" i="3"/>
  <c r="J3" i="3"/>
  <c r="F34" i="1" l="1"/>
  <c r="E48" i="2" l="1"/>
  <c r="F48" i="2" s="1"/>
  <c r="E47" i="2"/>
  <c r="F47" i="2" s="1"/>
  <c r="E46" i="2"/>
  <c r="F46" i="2" s="1"/>
  <c r="E45" i="2"/>
  <c r="F45" i="2" s="1"/>
  <c r="E44" i="2"/>
  <c r="F44" i="2" s="1"/>
  <c r="F43" i="2"/>
  <c r="E43" i="2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</calcChain>
</file>

<file path=xl/sharedStrings.xml><?xml version="1.0" encoding="utf-8"?>
<sst xmlns="http://schemas.openxmlformats.org/spreadsheetml/2006/main" count="455" uniqueCount="289">
  <si>
    <t>Код ЦБ</t>
  </si>
  <si>
    <t>Заказ</t>
  </si>
  <si>
    <t>Товар</t>
  </si>
  <si>
    <t>Штрих код</t>
  </si>
  <si>
    <t>Цена приходная</t>
  </si>
  <si>
    <t>Колбаски полусухие Дымчики острые, ст. вес 70 г, з/с</t>
  </si>
  <si>
    <t>Сервелат "Ореховый", в/к, срез, ст.вес 330гр, вак. упак.</t>
  </si>
  <si>
    <t>Колбаса Краковская ГОСТ, п/к, вак. упак, ст. вес 400 г.</t>
  </si>
  <si>
    <t>Сосиски. Молочные ГОСТ. Дымов,  защ.ср., ст. вес 464 гр.</t>
  </si>
  <si>
    <t>Сосиски Сливочные, ст. вес 464 г., защ. среда</t>
  </si>
  <si>
    <t>Колбаски полусухие  Дымчики оригинальные, ст. вес 70 г, з/с</t>
  </si>
  <si>
    <t>Крем-паштет с луком вегетарианский, п/а, 150 г</t>
  </si>
  <si>
    <t>Колбаска с/к «Пиколини-Янтарная курица», з/с, ст.вес 23г</t>
  </si>
  <si>
    <t>Ассорти Пепперони + Салями Итальянская, с/к, нарезка, 90 г</t>
  </si>
  <si>
    <t>Бекон "Дабл Смок",с/к, в/у, нарезка, 200 г.</t>
  </si>
  <si>
    <t>Крем-паштет с грибами вегетарианский, п/а, 150 г</t>
  </si>
  <si>
    <t>Крем-паштет с морковью вегетарианский, ст. вес 150 г., п/а</t>
  </si>
  <si>
    <t>Колбаски. Пиколини со вкусом Хамона, с/к ст. вес 50 г.</t>
  </si>
  <si>
    <t>Колбаски Пиколини аджика с/к ст. вес 50гр.</t>
  </si>
  <si>
    <t>Сосиски Нежные Щедрая ферма, пастер, в/у, 290 г</t>
  </si>
  <si>
    <t>Салями Наполи с/в, нарезка 90 гр.</t>
  </si>
  <si>
    <t>Сосиски Молочные Дымов в/у, пастер., 290 г</t>
  </si>
  <si>
    <t>Колбаса Сливочная, п/а, 500 г.</t>
  </si>
  <si>
    <t>Сало произведено по Суздальскому рецепту, в/у, 100 г</t>
  </si>
  <si>
    <t>Сосиски Дымовские, з/с, 464 г.</t>
  </si>
  <si>
    <t>Ветчина С окороком, п/а (прес), ст. вес 400 гр.</t>
  </si>
  <si>
    <t>Колбаса вареная Классическая, п/а, 400 г</t>
  </si>
  <si>
    <t>Докторская Гост, колбаса в п/а, ст. вес 500 гр .</t>
  </si>
  <si>
    <t>Шейка Дымовская  к/в, ст. вес 350 гр., вак. упак.</t>
  </si>
  <si>
    <t>Карбонад Трапезный к/в в вак.</t>
  </si>
  <si>
    <t>Колбаса с/к Австрийская, в/у, 230 г</t>
  </si>
  <si>
    <t>Брауншвейгская полусухая колбаса , с/к, вак. упак, ст. вес 300 гр.</t>
  </si>
  <si>
    <t>Салями Финская, п/к, вак. упак.</t>
  </si>
  <si>
    <t>Салями "Венская", п/к, срез вак. упак., ст. вес 330гр</t>
  </si>
  <si>
    <t>Салями Итальянская, с/к, вак.упак., ст.вес 300 г</t>
  </si>
  <si>
    <t>Сервелат Дымов,в/к вак упак,со срезом, ст. вес 330гр</t>
  </si>
  <si>
    <t>Колбаса в/к Баварская, в/у, 330 гр</t>
  </si>
  <si>
    <t>Баварские сосиски нат.об. в защ.ср.ст.вес 460гр</t>
  </si>
  <si>
    <t>Индейка Копченая, вак. упак., 400 гр. ст.вес</t>
  </si>
  <si>
    <t>Колбаса с/к Сальчичон, в/у, 260 гр</t>
  </si>
  <si>
    <t>Колбаски Пиколини со вкусом бекона с/к ст. вес 50 г.</t>
  </si>
  <si>
    <t>Колбаса с/к Австрийская з/с, нар. 90 гр</t>
  </si>
  <si>
    <t>Ветчина Наполи, б/о, в/у, срез, 400 г</t>
  </si>
  <si>
    <t>Бекон с/к, серв. нарезка, ст. вес 150 г</t>
  </si>
  <si>
    <t>Балык, с/к, нарезка, ст.вес 70 г</t>
  </si>
  <si>
    <t>Колбаса с/к Коньячная, в/у, 230 гр</t>
  </si>
  <si>
    <t>Колбаса в/к Балыковая, в/у, 330 гр</t>
  </si>
  <si>
    <t>Палермо с/в, нарезка 90гр.</t>
  </si>
  <si>
    <t>Колбаска с/к «Пиколини со вкусом жареного бекона», з/с, ст.вес 23г</t>
  </si>
  <si>
    <t>Ассорти Брауншвейгская полусухая + Сервелат полусухой с/к, нарезка, 90 гр.</t>
  </si>
  <si>
    <t>Колбаски Пиколини халапеньо с/к ст. вес 50гр.</t>
  </si>
  <si>
    <t>Заказ утвержден</t>
  </si>
  <si>
    <t>кол-во</t>
  </si>
  <si>
    <t>Артикул 1С</t>
  </si>
  <si>
    <t>Вес, кг.</t>
  </si>
  <si>
    <t>Цена по спецификации, руб.</t>
  </si>
  <si>
    <t>Вес упаковки.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</si>
  <si>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</si>
  <si>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</si>
  <si>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</si>
  <si>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</si>
  <si>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</si>
  <si>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</si>
  <si>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</si>
  <si>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</si>
  <si>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</si>
  <si>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057  Колбаса Докторская Дугушка, вектор 0.4 кг, ТМ Стародворье   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</si>
  <si>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</si>
  <si>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</si>
  <si>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</si>
  <si>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</si>
  <si>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</si>
  <si>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059  Колбаса Докторская по-стародворски  0.5 кг, 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</si>
  <si>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</si>
  <si>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</si>
  <si>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</si>
  <si>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</si>
  <si>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 xml:space="preserve"> 248  Сардельки Сочные ТМ Особый рецепт,   ПОКОМ, кг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</si>
  <si>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</si>
  <si>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</si>
  <si>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355 Сос Молочные для завтрака ОР полиамид мгс 0,4 кг НД СК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</si>
  <si>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</si>
  <si>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</si>
  <si>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</si>
  <si>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</si>
  <si>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</si>
  <si>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</si>
  <si>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</si>
  <si>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00-00000869</t>
  </si>
  <si>
    <t>ПОКОМ Логистический Партнер</t>
  </si>
  <si>
    <t>00-00003640</t>
  </si>
  <si>
    <t>Вязанка Логистический Партнер(Кг)</t>
  </si>
  <si>
    <t>00-00000879</t>
  </si>
  <si>
    <t>003   Колбаса Вязанка с индейкой, вектор ВЕС, ПОКОМ</t>
  </si>
  <si>
    <t>кг</t>
  </si>
  <si>
    <t>00-00000923</t>
  </si>
  <si>
    <t>005  Колбаса Докторская ГОСТ, Вязанка вектор,ВЕС. ПОКОМ</t>
  </si>
  <si>
    <t>00-00000894</t>
  </si>
  <si>
    <t>016  Сосиски Вязанка Молочные, Вязанка вискофан  ВЕС.ПОКОМ</t>
  </si>
  <si>
    <t>00-00000895</t>
  </si>
  <si>
    <t>017  Сосиски Вязанка Сливочные, Вязанка амицел ВЕС.ПОКОМ</t>
  </si>
  <si>
    <t>00-00000897</t>
  </si>
  <si>
    <t>018  Сосиски Рубленые, Вязанка вискофан  ВЕС.ПОКОМ</t>
  </si>
  <si>
    <t>00-00007957</t>
  </si>
  <si>
    <t xml:space="preserve">312  Ветчина Филейская ТМ Вязанка ТС Столичная ВЕС  ПОКОМ </t>
  </si>
  <si>
    <t>00-00008011</t>
  </si>
  <si>
    <t>313 Колбаса вареная Молокуша ТМ Вязанка в оболочке полиамид. ВЕС  ПОКОМ</t>
  </si>
  <si>
    <t>00-00008056</t>
  </si>
  <si>
    <t xml:space="preserve">314 Колбаса вареная Филейская ТМ Вязанка ТС Классическая в оболочке полиамид.  ПОКОМ </t>
  </si>
  <si>
    <t>00-00008656</t>
  </si>
  <si>
    <t>363 Сардельки Филейские Вязанка ТМ Вязанка в обол NDX  ПОКОМ</t>
  </si>
  <si>
    <t>00-00008657</t>
  </si>
  <si>
    <t>365 Колбаса Балыковая ТМ Стародворские колбасы ТС Вязанка в вак  ПОКОМ</t>
  </si>
  <si>
    <t>00-00003652</t>
  </si>
  <si>
    <t>Вязанка Логистический Партнер(Шт)</t>
  </si>
  <si>
    <t>00-00000979</t>
  </si>
  <si>
    <t>023  Колбаса Докторская ГОСТ, Вязанка вектор, 0,4 кг, ПОКОМ</t>
  </si>
  <si>
    <t>шт</t>
  </si>
  <si>
    <t>00-00000950</t>
  </si>
  <si>
    <t>027  Колбаса Сервелат Столичный, Вязанка фиброуз в/у, 0.35кг, ПОКОМ</t>
  </si>
  <si>
    <t>00-00000962</t>
  </si>
  <si>
    <t>029  Сосиски Венские, Вязанка NDX МГС, 0.5кг, ПОКОМ</t>
  </si>
  <si>
    <t>00-00000967</t>
  </si>
  <si>
    <t>030  Сосиски Вязанка Молочные, Вязанка вискофан МГС, 0.45кг, ПОКОМ</t>
  </si>
  <si>
    <t>00-00000968</t>
  </si>
  <si>
    <t>032  Сосиски Вязанка Сливочные, Вязанка амицел МГС, 0.45кг, ПОКОМ</t>
  </si>
  <si>
    <t>00-00000945</t>
  </si>
  <si>
    <t>034  Сосиски Рубленые, Вязанка вискофан МГС, 0.5кг, ПОКОМ</t>
  </si>
  <si>
    <t>00-00006430</t>
  </si>
  <si>
    <t>036  Колбаса Сервелат Запекуша с сочным окороком, Вязанка 0,35кг,  ПОКОМ</t>
  </si>
  <si>
    <t>00-00007904</t>
  </si>
  <si>
    <t>276  Колбаса Сливушка ТМ Вязанка в оболочке полиамид 0,45 кг  ПОКОМ</t>
  </si>
  <si>
    <t>00-00008110</t>
  </si>
  <si>
    <t>319  Колбаса вареная Филейская ТМ Вязанка ТС Классическая, 0,45 кг. ПОКОМ</t>
  </si>
  <si>
    <t>00-00008397</t>
  </si>
  <si>
    <t>339  Колбаса вареная Филейская ТМ Вязанка ТС Классическая, 0,40 кг.  ПОКОМ</t>
  </si>
  <si>
    <t>00-00008442</t>
  </si>
  <si>
    <t>340 Ветчина Запекуша с сочным окороком ТМ Стародворские колбасы ТС Вязанка в обо 0,42 кг. ПОКОМ</t>
  </si>
  <si>
    <t>00-00008446</t>
  </si>
  <si>
    <t>344 Колбаса Салями Финская ТМ Стародворски колбасы ТС Вязанка в оболочке фиброуз в вак 0,35 кг ПОКОМ</t>
  </si>
  <si>
    <t>00-00008451</t>
  </si>
  <si>
    <t>350 Сосиски Молокуши миникушай ТМ Вязанка в оболочке амицел в модифиц газовой среде 0,45 кг  Поком</t>
  </si>
  <si>
    <t>00-00008752</t>
  </si>
  <si>
    <t>367 Вареные колбасы Молокуша Вязанка Фикс.вес 0,45 п/а Вязанка  ПОКОМ</t>
  </si>
  <si>
    <t>00-00000870</t>
  </si>
  <si>
    <t>Логистический Партнер кг</t>
  </si>
  <si>
    <t>00-00006605</t>
  </si>
  <si>
    <t>200  Ветчина Дугушка ТМ Стародворье, вектор в/у    ПОКОМ</t>
  </si>
  <si>
    <t>00-00005832</t>
  </si>
  <si>
    <t>201  Ветчина Нежная ТМ Особый рецепт, (2,5кг), ПОКОМ</t>
  </si>
  <si>
    <t>00-00005273</t>
  </si>
  <si>
    <t>215  Колбаса Докторская ГОСТ Дугушка, ВЕС, ТМ Стародворье ПОКОМ</t>
  </si>
  <si>
    <t>00-00005646</t>
  </si>
  <si>
    <t>217  Колбаса Докторская Дугушка, ВЕС, НЕ ГОСТ, ТМ Стародворье ПОКОМ</t>
  </si>
  <si>
    <t>00-00005821</t>
  </si>
  <si>
    <t>219  Колбаса Докторская Особая ТМ Особый рецепт, ВЕС  ПОКОМ</t>
  </si>
  <si>
    <t>00-00000881</t>
  </si>
  <si>
    <t>220  Колбаса Докторская по-стародворски, амифлекс, ВЕС,   ПОКОМ</t>
  </si>
  <si>
    <t>00-00005969</t>
  </si>
  <si>
    <t>225  Колбаса Дугушка со шпиком, ВЕС, ТМ Стародворье   ПОКОМ</t>
  </si>
  <si>
    <t>00-00005274</t>
  </si>
  <si>
    <t>229  Колбаса Молочная Дугушка, в/у, ВЕС, ТМ Стародворье   ПОКОМ</t>
  </si>
  <si>
    <t>00-00005816</t>
  </si>
  <si>
    <t>230  Колбаса Молочная Особая ТМ Особый рецепт, п/а, ВЕС. ПОКОМ</t>
  </si>
  <si>
    <t>00-00005823</t>
  </si>
  <si>
    <t>235  Колбаса Особая ТМ Особый рецепт, ВЕС, ТМ Стародворье ПОКОМ</t>
  </si>
  <si>
    <t>00-00005635</t>
  </si>
  <si>
    <t>236  Колбаса Рубленая ЗАПЕЧ. Дугушка ТМ Стародворье, вектор, в/к    ПОКОМ</t>
  </si>
  <si>
    <t>00-00005603</t>
  </si>
  <si>
    <t>239  Колбаса Салями запеч Дугушка, оболочка вектор, ВЕС, ТМ Стародворье  ПОКОМ</t>
  </si>
  <si>
    <t>00-00000910</t>
  </si>
  <si>
    <t>240  Колбаса Салями охотничья, ВЕС. ПОКОМ</t>
  </si>
  <si>
    <t>00-00005636</t>
  </si>
  <si>
    <t>242  Колбаса Сервелат ЗАПЕЧ.Дугушка ТМ Стародворье, вектор, в/к     ПОКОМ</t>
  </si>
  <si>
    <t>00-00000887</t>
  </si>
  <si>
    <t>243  Колбаса Сервелат Зернистый, ВЕС.  ПОКОМ</t>
  </si>
  <si>
    <t>00-00000888</t>
  </si>
  <si>
    <t>244  Колбаса Сервелат Кремлевский, ВЕС. ПОКОМ</t>
  </si>
  <si>
    <t>00-00000890</t>
  </si>
  <si>
    <t>247  Сардельки Нежные, ВЕС.  ПОКОМ</t>
  </si>
  <si>
    <t>00-00006239</t>
  </si>
  <si>
    <t>248  Сардельки Сочные ТМ Особый рецепт,   ПОКОМ</t>
  </si>
  <si>
    <t>00-00006052</t>
  </si>
  <si>
    <t>250  Сардельки стародворские с говядиной в обол. NDX, ВЕС. ПОКОМ</t>
  </si>
  <si>
    <t>00-00005028</t>
  </si>
  <si>
    <t>253  Сосиски Ганноверские   ПОКОМ</t>
  </si>
  <si>
    <t>00-00006302</t>
  </si>
  <si>
    <t>255  Сосиски Молочные для завтрака ТМ Особый рецепт, п/а МГС, ВЕС, ТМ Стародворье  ПОКОМ</t>
  </si>
  <si>
    <t>00-00005745</t>
  </si>
  <si>
    <t>256  Сосиски Молочные для завтрака, п/а МГС, ВЕС, ТМ Стародворье ПОКОМ</t>
  </si>
  <si>
    <t>00-00005822</t>
  </si>
  <si>
    <t>257  Сосиски Молочные оригинальные ТМ Особый рецепт, ВЕС.   ПОКОМ</t>
  </si>
  <si>
    <t>00-00005626</t>
  </si>
  <si>
    <t>258  Сосиски Молочные по-стародворски, амицел МГС, ВЕС, ТМ Стародворье ПОКОМ</t>
  </si>
  <si>
    <t>00-00006428</t>
  </si>
  <si>
    <t>266  Колбаса Филейбургская с сочным окороком, ВЕС, ТМ Баварушка  ПОКОМ</t>
  </si>
  <si>
    <t>00-00006480</t>
  </si>
  <si>
    <t>267  Колбаса Салями Филейбургская зернистая, оболочка фиброуз, ВЕС, ТМ Баварушка  ПОКОМ</t>
  </si>
  <si>
    <t>00-00007880</t>
  </si>
  <si>
    <t>272  Колбаса Сервелат Филедворский, фиброуз, в/у 0,35 кг срез,  ПОКОМ</t>
  </si>
  <si>
    <t>00-00007182</t>
  </si>
  <si>
    <t>283  Сосиски Сочинки, ВЕС, ТМ Стародворье ПОКОМ</t>
  </si>
  <si>
    <t>00-00008105</t>
  </si>
  <si>
    <t>315 Колбаса Нежная ТМ Зареченские ТС Зареченские продукты в оболочкНТУ.  изделие вар  ПОКОМ</t>
  </si>
  <si>
    <t>00-00008108</t>
  </si>
  <si>
    <t>318 Сосиски Датские ТМ Зареченские колбасы ТС Зареченские п полиамид в модифициров  ПОКОМ</t>
  </si>
  <si>
    <t>00-00008651</t>
  </si>
  <si>
    <t>358 Колбаса Сервелат Мясорубский ТМ Стародворье с мелкорубленным окороком в вак упак  ПОКОМ</t>
  </si>
  <si>
    <t>00-00008717</t>
  </si>
  <si>
    <t>366 Сосиски Сочинки по-баварски ТМ Стародворье в обол полиам  ПОКОМ</t>
  </si>
  <si>
    <t>00-00008359</t>
  </si>
  <si>
    <t>У_231  Колбаса Молочная по-стародворски, ВЕС   ПОКОМ</t>
  </si>
  <si>
    <t>00-00000935</t>
  </si>
  <si>
    <t>Логистический Партнер Шт</t>
  </si>
  <si>
    <t>00-00007884</t>
  </si>
  <si>
    <t xml:space="preserve"> 273  Сосиски Сочинки с сочной грудинкой, МГС 0.4кг,   ПОКОМ</t>
  </si>
  <si>
    <t>00-00007885</t>
  </si>
  <si>
    <t xml:space="preserve"> 301  Сосиски Сочинки по-баварски с сыром,  0.4кг, ТМ Стародворье  ПОКОМ</t>
  </si>
  <si>
    <t>00-00007886</t>
  </si>
  <si>
    <t xml:space="preserve"> 302  Сосиски Сочинки по-баварски,  0.4кг, ТМ Стародворье  ПОКОМ</t>
  </si>
  <si>
    <t>00-00008111</t>
  </si>
  <si>
    <t xml:space="preserve"> 320  Сосиски Сочинки с сочным окороком 0,4 кг ТМ Стародворье  ПОКОМ</t>
  </si>
  <si>
    <t>00-00006238</t>
  </si>
  <si>
    <t>043  Ветчина Нежная ТМ Особый рецепт, п/а, 0,4кг    ПОКОМ</t>
  </si>
  <si>
    <t>00-00005538</t>
  </si>
  <si>
    <t>047  Кол Баварская, белков.обол. в термоусад. пакете 0.17 кг, ТМ Стародворье  ПОКОМ</t>
  </si>
  <si>
    <t>00-00006343</t>
  </si>
  <si>
    <t>054  Колбаса вареная Филейбургская с филе сочного окорока, 0,45 кг, БАВАРУШКА ПОКОМ</t>
  </si>
  <si>
    <t>00-00006344</t>
  </si>
  <si>
    <t>055  Колбаса вареная Филейбургская, 0,45 кг, БАВАРУШКА ПОКОМ</t>
  </si>
  <si>
    <t>00-00005829</t>
  </si>
  <si>
    <t>058  Колбаса Докторская Особая ТМ Особый рецепт,  0,5кг, ПОКОМ</t>
  </si>
  <si>
    <t>00-00000941</t>
  </si>
  <si>
    <t>059  Колбаса Докторская по-стародворски  0.5 кг, ПОКОМ</t>
  </si>
  <si>
    <t>00-00000961</t>
  </si>
  <si>
    <t>060  Колбаса Докторская стародворская  0,5 кг,ПОКОМ</t>
  </si>
  <si>
    <t>00-00005820</t>
  </si>
  <si>
    <t>062  Колбаса Кракушка пряная с сальцем, 0.3кг в/у п/к, БАВАРУШКА ПОКОМ</t>
  </si>
  <si>
    <t>00-00005455</t>
  </si>
  <si>
    <t>064  Колбаса Молочная Дугушка, вектор 0,4 кг, ТМ Стародворье  ПОКОМ</t>
  </si>
  <si>
    <t>00-00005839</t>
  </si>
  <si>
    <t>068  Колбаса Особая ТМ Особый рецепт, 0,5 кг, ПОКОМ</t>
  </si>
  <si>
    <t>00-00000952</t>
  </si>
  <si>
    <t>079  Колбаса Сервелат Кремлевский,  0.35 кг, ПОКОМ</t>
  </si>
  <si>
    <t>00-00005454</t>
  </si>
  <si>
    <t>084  Колбаски Баварские копченые, NDX в МГС 0,28 кг, ТМ Стародворье  ПОКОМ</t>
  </si>
  <si>
    <t>00-00005272</t>
  </si>
  <si>
    <t>091  Сардельки Баварские, МГС 0.38кг, ТМ Стародворье  ПОКОМ</t>
  </si>
  <si>
    <t>00-00000947</t>
  </si>
  <si>
    <t>092  Сосиски Баварские с сыром,  0.42кг,ПОКОМ</t>
  </si>
  <si>
    <t>00-00000946</t>
  </si>
  <si>
    <t>096  Сосиски Баварские,  0.42кг,ПОКОМ</t>
  </si>
  <si>
    <t>00-00006026</t>
  </si>
  <si>
    <t>100  Сосиски Баварушки, 0.6кг, БАВАРУШКА ПОКОМ</t>
  </si>
  <si>
    <t>00-00005747</t>
  </si>
  <si>
    <t>102  Сосиски Ганноверские, амилюкс МГС, 0.6кг, ТМ Стародворье    ПОКОМ</t>
  </si>
  <si>
    <t>00-00000956</t>
  </si>
  <si>
    <t>108  Сосиски С сыром,  0.42кг,ядрена копоть ПОКОМ</t>
  </si>
  <si>
    <t>00-00006418</t>
  </si>
  <si>
    <t>114  Сосиски Филейбургские с филе сочного окорока, 0,55 кг, БАВАРУШКА ПОКОМ</t>
  </si>
  <si>
    <t>00-00007881</t>
  </si>
  <si>
    <t>115  Колбаса Салями Филейбургская зернистая, в/у 0,35 кг срез, БАВАРУШКА ПОКОМ</t>
  </si>
  <si>
    <t>00-00007292</t>
  </si>
  <si>
    <t>117  Колбаса Сервелат Филейбургский с ароматными пряностями, в/у 0,35 кг срез, БАВАРУШКА ПОКОМ</t>
  </si>
  <si>
    <t>00-00007291</t>
  </si>
  <si>
    <t>118  Колбаса Сервелат Филейбургский с филе сочного окорока, в/у 0,35 кг срез, БАВАРУШКА ПОКОМ</t>
  </si>
  <si>
    <t>00-00007883</t>
  </si>
  <si>
    <t>296  Колбаса Мясорубская с рубленой грудинкой 0,35кг срез ТМ Стародворье  ПОКОМ</t>
  </si>
  <si>
    <t>00-00008268</t>
  </si>
  <si>
    <t>325 Колбаса Сервелат Мясорубский ТМ Стародворье с мелкорубленным окороком 0,35 кг  ПОКОМ</t>
  </si>
  <si>
    <t>00-00008444</t>
  </si>
  <si>
    <t>342 Колбаса вареная Филейбургская ТМ Баварушка ТС Баварушка в оболочке вектор 0,45 кг  ПОКОМ</t>
  </si>
  <si>
    <t>00-00008445</t>
  </si>
  <si>
    <t>343 Колбаса Докторская оригинальная ТМ Особый рецепт в оболочке полиамид 0,4 кг.  ПОКОМ</t>
  </si>
  <si>
    <t>00-00008447</t>
  </si>
  <si>
    <t>346 Колбаса Сервелат Филейбургский с копченой грудинкой ТМ Баварушка в оболов/у 0,35 кг срез  ПОКОМ</t>
  </si>
  <si>
    <t>00-00008448</t>
  </si>
  <si>
    <t>347 Паштет печеночный со сливочным маслом ТМ Стародворье ламистер 0,1 кг. Консервы   ПОКОМ</t>
  </si>
  <si>
    <t>00-00008452</t>
  </si>
  <si>
    <t>351 Сосиски Филейбургские с грудкой ТМ Баварушка в оболо амицел в моди газовой среде 0,33 кг  Поком</t>
  </si>
  <si>
    <t>00-00008552</t>
  </si>
  <si>
    <t>355 Сос Молочные для завтрака ОР полиамид мгс 0,4 кг НД СК  ПОКОМ</t>
  </si>
  <si>
    <t>00-00008652</t>
  </si>
  <si>
    <t>360 Колбаса варено-копченая  Сервелат Левантский ТМ Особый Рецепт  0,35 кг  ПОКОМ</t>
  </si>
  <si>
    <t>00-00008653</t>
  </si>
  <si>
    <t>361 Колбаса Салями Филейбургская зернистая ТМ Баварушка в оболочке  в вак 0.28кг ПОКОМ</t>
  </si>
  <si>
    <t>00-00008654</t>
  </si>
  <si>
    <t>364 Колбаса Сервелат Филейбургский с копченой грудинкой ТМ Баварушка  в/у 0,28 кг  ПОКОМ</t>
  </si>
  <si>
    <t>Гермес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</si>
</sst>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0.000"/>
    <numFmt numFmtId="166" formatCode="#,##0.000"/>
    <numFmt numFmtId="167" formatCode="_-* #,##0.00\ _₽_-;\-* #,##0.00\ _₽_-;_-* &quot;-&quot;??\ _₽_-;_-@_-"/>
    <numFmt numFmtId="168" formatCode="#,##0_ ;[Red]\-#,##0\ "/>
    <numFmt numFmtId="169" formatCode="#,##0.000;[Red]\-#,##0.000"/>
    <numFmt numFmtId="170" formatCode="0.000;[Red]\-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7" fillId="0" borderId="0"/>
    <xf numFmtId="167" fontId="8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164" fontId="5" fillId="3" borderId="1" xfId="1" applyNumberFormat="1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top" wrapText="1"/>
    </xf>
    <xf numFmtId="0" fontId="5" fillId="4" borderId="0" xfId="0" applyFont="1" applyFill="1" applyAlignment="1">
      <alignment horizontal="center"/>
    </xf>
    <xf numFmtId="0" fontId="6" fillId="3" borderId="1" xfId="0" applyFont="1" applyFill="1" applyBorder="1" applyAlignment="1">
      <alignment horizontal="left" vertical="top" wrapText="1"/>
    </xf>
    <xf numFmtId="1" fontId="5" fillId="3" borderId="1" xfId="0" applyNumberFormat="1" applyFont="1" applyFill="1" applyBorder="1" applyAlignment="1">
      <alignment horizontal="right" vertical="top" wrapText="1"/>
    </xf>
    <xf numFmtId="1" fontId="5" fillId="3" borderId="1" xfId="0" applyNumberFormat="1" applyFont="1" applyFill="1" applyBorder="1" applyAlignment="1">
      <alignment horizontal="left" vertical="top" wrapText="1"/>
    </xf>
    <xf numFmtId="165" fontId="5" fillId="3" borderId="1" xfId="0" applyNumberFormat="1" applyFont="1" applyFill="1" applyBorder="1" applyAlignment="1">
      <alignment horizontal="right" vertical="top" wrapText="1"/>
    </xf>
    <xf numFmtId="166" fontId="6" fillId="3" borderId="1" xfId="0" applyNumberFormat="1" applyFont="1" applyFill="1" applyBorder="1" applyAlignment="1">
      <alignment horizontal="right" vertical="top" wrapText="1"/>
    </xf>
    <xf numFmtId="0" fontId="5" fillId="3" borderId="0" xfId="0" applyFont="1" applyFill="1"/>
    <xf numFmtId="0" fontId="5" fillId="3" borderId="1" xfId="0" applyFont="1" applyFill="1" applyBorder="1"/>
    <xf numFmtId="0" fontId="9" fillId="0" borderId="0" xfId="0" applyFont="1" applyAlignment="1">
      <alignment horizontal="left"/>
    </xf>
    <xf numFmtId="0" fontId="9" fillId="0" borderId="0" xfId="0" applyFont="1"/>
    <xf numFmtId="168" fontId="10" fillId="5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/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0" borderId="0" xfId="0" applyNumberFormat="1"/>
    <xf numFmtId="3" fontId="2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0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top" wrapText="1"/>
    </xf>
    <xf numFmtId="0" fontId="12" fillId="6" borderId="2" xfId="5" applyNumberFormat="1" applyFont="1" applyFill="1" applyBorder="1" applyAlignment="1">
      <alignment horizontal="right" vertical="top"/>
    </xf>
    <xf numFmtId="169" fontId="12" fillId="6" borderId="2" xfId="5" applyNumberFormat="1" applyFont="1" applyFill="1" applyBorder="1" applyAlignment="1">
      <alignment horizontal="right" vertical="top"/>
    </xf>
    <xf numFmtId="170" fontId="11" fillId="0" borderId="2" xfId="5" applyNumberFormat="1" applyFont="1" applyBorder="1" applyAlignment="1">
      <alignment horizontal="right" vertical="top"/>
    </xf>
    <xf numFmtId="0" fontId="11" fillId="0" borderId="2" xfId="5" applyNumberFormat="1" applyFont="1" applyBorder="1" applyAlignment="1">
      <alignment horizontal="right" vertical="top"/>
    </xf>
    <xf numFmtId="169" fontId="11" fillId="0" borderId="2" xfId="5" applyNumberFormat="1" applyFont="1" applyBorder="1" applyAlignment="1">
      <alignment horizontal="right" vertical="top"/>
    </xf>
    <xf numFmtId="170" fontId="12" fillId="6" borderId="2" xfId="5" applyNumberFormat="1" applyFont="1" applyFill="1" applyBorder="1" applyAlignment="1">
      <alignment horizontal="right" vertical="top"/>
    </xf>
    <xf numFmtId="0" fontId="12" fillId="6" borderId="2" xfId="5" applyNumberFormat="1" applyFont="1" applyFill="1" applyBorder="1" applyAlignment="1">
      <alignment vertical="top"/>
    </xf>
    <xf numFmtId="0" fontId="0" fillId="0" borderId="0" xfId="0" applyAlignment="1"/>
    <xf numFmtId="0" fontId="11" fillId="0" borderId="2" xfId="5" applyNumberFormat="1" applyFont="1" applyBorder="1" applyAlignment="1">
      <alignment vertical="top"/>
    </xf>
    <xf numFmtId="170" fontId="11" fillId="0" borderId="3" xfId="5" applyNumberFormat="1" applyFont="1" applyFill="1" applyBorder="1" applyAlignment="1">
      <alignment horizontal="right" vertical="top"/>
    </xf>
    <xf numFmtId="0" fontId="2" fillId="7" borderId="1" xfId="0" applyFont="1" applyFill="1" applyBorder="1" applyAlignment="1">
      <alignment horizontal="left" vertical="top" wrapText="1"/>
    </xf>
  </cellXfs>
  <cellStyles count="6">
    <cellStyle name="Обычный" xfId="0" builtinId="0"/>
    <cellStyle name="Обычный 2" xfId="2" xr:uid="{00000000-0005-0000-0000-000001000000}"/>
    <cellStyle name="Обычный_1С 15,09,23" xfId="5" xr:uid="{A8CC9163-311C-45BF-A94A-4CF9E35D22BD}"/>
    <cellStyle name="Финансовый" xfId="1" builtinId="3"/>
    <cellStyle name="Финансовый 2" xfId="3" xr:uid="{00000000-0005-0000-0000-000003000000}"/>
    <cellStyle name="Финансовый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8,23%20&#1076;&#1085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11.08.2023 - 18.08.2023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без опта</v>
          </cell>
          <cell r="K3" t="str">
            <v>опт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 1</v>
          </cell>
          <cell r="Q3" t="str">
            <v>заказ 2</v>
          </cell>
          <cell r="R3" t="str">
            <v>заказ 3</v>
          </cell>
          <cell r="S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Гермес</v>
          </cell>
          <cell r="S4" t="str">
            <v>Гермес</v>
          </cell>
        </row>
        <row r="5">
          <cell r="E5">
            <v>34740.773000000001</v>
          </cell>
          <cell r="F5">
            <v>16896.575000000001</v>
          </cell>
          <cell r="H5">
            <v>0</v>
          </cell>
          <cell r="I5">
            <v>0</v>
          </cell>
          <cell r="J5">
            <v>24584.324999999997</v>
          </cell>
          <cell r="K5">
            <v>10156.448</v>
          </cell>
          <cell r="L5">
            <v>10185</v>
          </cell>
          <cell r="M5">
            <v>9000</v>
          </cell>
          <cell r="N5">
            <v>9310</v>
          </cell>
          <cell r="O5">
            <v>4916.864999999998</v>
          </cell>
          <cell r="P5">
            <v>12875</v>
          </cell>
          <cell r="Q5">
            <v>0</v>
          </cell>
          <cell r="R5">
            <v>0</v>
          </cell>
          <cell r="S5">
            <v>12457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>
            <v>293.45400000000001</v>
          </cell>
          <cell r="D6">
            <v>8.6880000000000006</v>
          </cell>
          <cell r="E6">
            <v>114.71299999999999</v>
          </cell>
          <cell r="F6">
            <v>2.6850000000000001</v>
          </cell>
          <cell r="G6">
            <v>1</v>
          </cell>
          <cell r="J6">
            <v>114.71299999999999</v>
          </cell>
          <cell r="L6">
            <v>0</v>
          </cell>
          <cell r="M6">
            <v>0</v>
          </cell>
          <cell r="N6">
            <v>400</v>
          </cell>
          <cell r="O6">
            <v>22.942599999999999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>
            <v>27.033999999999999</v>
          </cell>
          <cell r="D7">
            <v>400.86</v>
          </cell>
          <cell r="E7">
            <v>47.423999999999999</v>
          </cell>
          <cell r="F7">
            <v>351.80700000000002</v>
          </cell>
          <cell r="G7">
            <v>1</v>
          </cell>
          <cell r="J7">
            <v>47.423999999999999</v>
          </cell>
          <cell r="L7">
            <v>0</v>
          </cell>
          <cell r="M7">
            <v>0</v>
          </cell>
          <cell r="N7">
            <v>0</v>
          </cell>
          <cell r="O7">
            <v>9.4847999999999999</v>
          </cell>
        </row>
        <row r="8">
          <cell r="A8" t="str">
            <v>013  Сардельки Вязанка Стародворские NDX, ВЕС.  ПОКОМ</v>
          </cell>
          <cell r="B8" t="str">
            <v>кг</v>
          </cell>
          <cell r="C8">
            <v>48.668999999999997</v>
          </cell>
          <cell r="D8">
            <v>1.3160000000000001</v>
          </cell>
          <cell r="E8">
            <v>14.451000000000001</v>
          </cell>
          <cell r="G8">
            <v>1</v>
          </cell>
          <cell r="J8">
            <v>14.451000000000001</v>
          </cell>
          <cell r="L8">
            <v>0</v>
          </cell>
          <cell r="M8">
            <v>0</v>
          </cell>
          <cell r="N8">
            <v>0</v>
          </cell>
          <cell r="O8">
            <v>2.8902000000000001</v>
          </cell>
          <cell r="P8">
            <v>30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  <cell r="C9">
            <v>384.32900000000001</v>
          </cell>
          <cell r="D9">
            <v>235.03700000000001</v>
          </cell>
          <cell r="E9">
            <v>208.76499999999999</v>
          </cell>
          <cell r="F9">
            <v>170.375</v>
          </cell>
          <cell r="G9">
            <v>1</v>
          </cell>
          <cell r="J9">
            <v>208.76499999999999</v>
          </cell>
          <cell r="L9">
            <v>250</v>
          </cell>
          <cell r="M9">
            <v>0</v>
          </cell>
          <cell r="N9">
            <v>0</v>
          </cell>
          <cell r="O9">
            <v>41.753</v>
          </cell>
          <cell r="P9">
            <v>35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  <cell r="C10">
            <v>366.18599999999998</v>
          </cell>
          <cell r="D10">
            <v>810.75900000000001</v>
          </cell>
          <cell r="E10">
            <v>404.899</v>
          </cell>
          <cell r="F10">
            <v>476.21300000000002</v>
          </cell>
          <cell r="G10">
            <v>1</v>
          </cell>
          <cell r="J10">
            <v>404.899</v>
          </cell>
          <cell r="L10">
            <v>0</v>
          </cell>
          <cell r="M10">
            <v>0</v>
          </cell>
          <cell r="N10">
            <v>0</v>
          </cell>
          <cell r="O10">
            <v>80.979799999999997</v>
          </cell>
          <cell r="P10">
            <v>400</v>
          </cell>
        </row>
        <row r="11">
          <cell r="A11" t="str">
            <v>018  Сосиски Рубленые, Вязанка вискофан  ВЕС.ПОКОМ</v>
          </cell>
          <cell r="B11" t="str">
            <v>кг</v>
          </cell>
          <cell r="D11">
            <v>17.7</v>
          </cell>
          <cell r="E11">
            <v>3.794</v>
          </cell>
          <cell r="F11">
            <v>13.906000000000001</v>
          </cell>
          <cell r="G11">
            <v>0</v>
          </cell>
          <cell r="J11">
            <v>3.794</v>
          </cell>
          <cell r="L11">
            <v>0</v>
          </cell>
          <cell r="M11">
            <v>0</v>
          </cell>
          <cell r="N11">
            <v>0</v>
          </cell>
          <cell r="O11">
            <v>0.75880000000000003</v>
          </cell>
        </row>
        <row r="12">
          <cell r="A12" t="str">
            <v>023  Колбаса Докторская ГОСТ, Вязанка вектор, 0,4 кг, ПОКОМ</v>
          </cell>
          <cell r="B12" t="str">
            <v>шт</v>
          </cell>
          <cell r="D12">
            <v>80</v>
          </cell>
          <cell r="E12">
            <v>8.1999999999999993</v>
          </cell>
          <cell r="F12">
            <v>69.2</v>
          </cell>
          <cell r="G12">
            <v>0.4</v>
          </cell>
          <cell r="J12">
            <v>8.1999999999999993</v>
          </cell>
          <cell r="L12">
            <v>30</v>
          </cell>
          <cell r="M12">
            <v>0</v>
          </cell>
          <cell r="N12">
            <v>0</v>
          </cell>
          <cell r="O12">
            <v>1.64</v>
          </cell>
        </row>
        <row r="13">
          <cell r="A13" t="str">
            <v>027  Колбаса Сервелат Столичный, Вязанка фиброуз в/у, 0.35кг, ПОКОМ</v>
          </cell>
          <cell r="B13" t="str">
            <v>шт</v>
          </cell>
          <cell r="D13">
            <v>104</v>
          </cell>
          <cell r="E13">
            <v>1</v>
          </cell>
          <cell r="F13">
            <v>103</v>
          </cell>
          <cell r="G13">
            <v>0.35</v>
          </cell>
          <cell r="J13">
            <v>1</v>
          </cell>
          <cell r="L13">
            <v>0</v>
          </cell>
          <cell r="M13">
            <v>0</v>
          </cell>
          <cell r="N13">
            <v>0</v>
          </cell>
          <cell r="O13">
            <v>0.2</v>
          </cell>
        </row>
        <row r="14">
          <cell r="A14" t="str">
            <v>029  Сосиски Венские, Вязанка NDX МГС, 0.5кг, ПОКОМ</v>
          </cell>
          <cell r="B14" t="str">
            <v>шт</v>
          </cell>
          <cell r="D14">
            <v>372</v>
          </cell>
          <cell r="E14">
            <v>360</v>
          </cell>
          <cell r="F14">
            <v>12</v>
          </cell>
          <cell r="G14">
            <v>0.5</v>
          </cell>
          <cell r="J14">
            <v>12</v>
          </cell>
          <cell r="K14">
            <v>348</v>
          </cell>
          <cell r="L14">
            <v>0</v>
          </cell>
          <cell r="M14">
            <v>0</v>
          </cell>
          <cell r="N14">
            <v>0</v>
          </cell>
          <cell r="O14">
            <v>2.4</v>
          </cell>
          <cell r="P14">
            <v>15</v>
          </cell>
          <cell r="S14">
            <v>304</v>
          </cell>
        </row>
        <row r="15">
          <cell r="A15" t="str">
            <v>030  Сосиски Вязанка Молочные, Вязанка вискофан МГС, 0.45кг, ПОКОМ</v>
          </cell>
          <cell r="B15" t="str">
            <v>шт</v>
          </cell>
          <cell r="C15">
            <v>392</v>
          </cell>
          <cell r="D15">
            <v>483</v>
          </cell>
          <cell r="E15">
            <v>251</v>
          </cell>
          <cell r="F15">
            <v>442</v>
          </cell>
          <cell r="G15">
            <v>0.45</v>
          </cell>
          <cell r="J15">
            <v>251</v>
          </cell>
          <cell r="L15">
            <v>300</v>
          </cell>
          <cell r="M15">
            <v>0</v>
          </cell>
          <cell r="N15">
            <v>0</v>
          </cell>
          <cell r="O15">
            <v>50.2</v>
          </cell>
        </row>
        <row r="16">
          <cell r="A16" t="str">
            <v>032  Сосиски Вязанка Сливочные, Вязанка амицел МГС, 0.45кг, ПОКОМ</v>
          </cell>
          <cell r="B16" t="str">
            <v>шт</v>
          </cell>
          <cell r="C16">
            <v>6</v>
          </cell>
          <cell r="D16">
            <v>903</v>
          </cell>
          <cell r="E16">
            <v>113</v>
          </cell>
          <cell r="F16">
            <v>791</v>
          </cell>
          <cell r="G16">
            <v>0.45</v>
          </cell>
          <cell r="J16">
            <v>113</v>
          </cell>
          <cell r="L16">
            <v>0</v>
          </cell>
          <cell r="M16">
            <v>0</v>
          </cell>
          <cell r="N16">
            <v>0</v>
          </cell>
          <cell r="O16">
            <v>22.6</v>
          </cell>
        </row>
        <row r="17">
          <cell r="A17" t="str">
            <v>036  Колбаса Сервелат Запекуша с сочным окороком, Вязанка 0,35кг,  ПОКОМ</v>
          </cell>
          <cell r="B17" t="str">
            <v>шт</v>
          </cell>
          <cell r="D17">
            <v>102</v>
          </cell>
          <cell r="E17">
            <v>2</v>
          </cell>
          <cell r="F17">
            <v>100</v>
          </cell>
          <cell r="G17">
            <v>0.35</v>
          </cell>
          <cell r="J17">
            <v>2</v>
          </cell>
          <cell r="L17">
            <v>0</v>
          </cell>
          <cell r="M17">
            <v>0</v>
          </cell>
          <cell r="N17">
            <v>0</v>
          </cell>
          <cell r="O17">
            <v>0.4</v>
          </cell>
        </row>
        <row r="18">
          <cell r="A18" t="str">
            <v>043  Ветчина Нежная ТМ Особый рецепт, п/а, 0,4кг    ПОКОМ</v>
          </cell>
          <cell r="B18" t="str">
            <v>шт</v>
          </cell>
          <cell r="C18">
            <v>22</v>
          </cell>
          <cell r="D18">
            <v>334</v>
          </cell>
          <cell r="E18">
            <v>322</v>
          </cell>
          <cell r="F18">
            <v>33</v>
          </cell>
          <cell r="G18">
            <v>0.4</v>
          </cell>
          <cell r="J18">
            <v>2</v>
          </cell>
          <cell r="K18">
            <v>320</v>
          </cell>
          <cell r="L18">
            <v>0</v>
          </cell>
          <cell r="M18">
            <v>0</v>
          </cell>
          <cell r="N18">
            <v>0</v>
          </cell>
          <cell r="O18">
            <v>0.4</v>
          </cell>
          <cell r="S18">
            <v>253</v>
          </cell>
        </row>
        <row r="19">
          <cell r="A19" t="str">
            <v>047  Кол Баварская, белков.обол. в термоусад. пакете 0.17 кг, ТМ Стародворье  ПОКОМ</v>
          </cell>
          <cell r="B19" t="str">
            <v>шт</v>
          </cell>
          <cell r="D19">
            <v>225</v>
          </cell>
          <cell r="E19">
            <v>225</v>
          </cell>
          <cell r="G19">
            <v>0.17</v>
          </cell>
          <cell r="J19">
            <v>0</v>
          </cell>
          <cell r="K19">
            <v>225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S19">
            <v>206</v>
          </cell>
        </row>
        <row r="20">
          <cell r="A20" t="str">
            <v>054  Колбаса вареная Филейбургская с филе сочного окорока, 0,45 кг, БАВАРУШКА ПОКОМ</v>
          </cell>
          <cell r="B20" t="str">
            <v>шт</v>
          </cell>
          <cell r="D20">
            <v>48</v>
          </cell>
          <cell r="E20">
            <v>48</v>
          </cell>
          <cell r="G20">
            <v>0.45</v>
          </cell>
          <cell r="J20">
            <v>0</v>
          </cell>
          <cell r="K20">
            <v>48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S20">
            <v>31</v>
          </cell>
        </row>
        <row r="21">
          <cell r="A21" t="str">
            <v>055  Колбаса вареная Филейбургская, 0,45 кг, БАВАРУШКА ПОКОМ</v>
          </cell>
          <cell r="B21" t="str">
            <v>шт</v>
          </cell>
          <cell r="D21">
            <v>192</v>
          </cell>
          <cell r="E21">
            <v>192</v>
          </cell>
          <cell r="G21">
            <v>0.45</v>
          </cell>
          <cell r="J21">
            <v>0</v>
          </cell>
          <cell r="K21">
            <v>192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A22" t="str">
            <v>057  Колбаса Докторская Дугушка, вектор 0.4 кг, ТМ Стародворье    ПОКОМ</v>
          </cell>
          <cell r="B22" t="str">
            <v>шт</v>
          </cell>
          <cell r="D22">
            <v>359</v>
          </cell>
          <cell r="E22">
            <v>354</v>
          </cell>
          <cell r="F22">
            <v>5</v>
          </cell>
          <cell r="G22">
            <v>0</v>
          </cell>
          <cell r="J22">
            <v>0</v>
          </cell>
          <cell r="K22">
            <v>354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S22">
            <v>68</v>
          </cell>
        </row>
        <row r="23">
          <cell r="A23" t="str">
            <v>058  Колбаса Докторская Особая ТМ Особый рецепт,  0,5кг, ПОКОМ</v>
          </cell>
          <cell r="B23" t="str">
            <v>шт</v>
          </cell>
          <cell r="C23">
            <v>97</v>
          </cell>
          <cell r="E23">
            <v>45</v>
          </cell>
          <cell r="F23">
            <v>2</v>
          </cell>
          <cell r="G23">
            <v>0.5</v>
          </cell>
          <cell r="J23">
            <v>45</v>
          </cell>
          <cell r="L23">
            <v>80</v>
          </cell>
          <cell r="M23">
            <v>0</v>
          </cell>
          <cell r="N23">
            <v>0</v>
          </cell>
          <cell r="O23">
            <v>9</v>
          </cell>
          <cell r="P23">
            <v>15</v>
          </cell>
        </row>
        <row r="24">
          <cell r="A24" t="str">
            <v>059  Колбаса Докторская по-стародворски  0.5 кг, ПОКОМ</v>
          </cell>
          <cell r="B24" t="str">
            <v>шт</v>
          </cell>
          <cell r="D24">
            <v>440</v>
          </cell>
          <cell r="E24">
            <v>440</v>
          </cell>
          <cell r="G24">
            <v>0.5</v>
          </cell>
          <cell r="J24">
            <v>0</v>
          </cell>
          <cell r="K24">
            <v>440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S24">
            <v>500</v>
          </cell>
        </row>
        <row r="25">
          <cell r="A25" t="str">
            <v>060  Колбаса Докторская стародворская  0,5 кг,ПОКОМ</v>
          </cell>
          <cell r="B25" t="str">
            <v>шт</v>
          </cell>
          <cell r="D25">
            <v>290</v>
          </cell>
          <cell r="E25">
            <v>290</v>
          </cell>
          <cell r="G25">
            <v>0.5</v>
          </cell>
          <cell r="J25">
            <v>0</v>
          </cell>
          <cell r="K25">
            <v>290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S25">
            <v>273</v>
          </cell>
        </row>
        <row r="26">
          <cell r="A26" t="str">
            <v>062  Колбаса Кракушка пряная с сальцем, 0.3кг в/у п/к, БАВАРУШКА ПОКОМ</v>
          </cell>
          <cell r="B26" t="str">
            <v>шт</v>
          </cell>
          <cell r="D26">
            <v>294</v>
          </cell>
          <cell r="E26">
            <v>252</v>
          </cell>
          <cell r="F26">
            <v>42</v>
          </cell>
          <cell r="G26">
            <v>0.3</v>
          </cell>
          <cell r="J26">
            <v>0</v>
          </cell>
          <cell r="K26">
            <v>252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S26">
            <v>100</v>
          </cell>
        </row>
        <row r="27">
          <cell r="A27" t="str">
            <v>064  Колбаса Молочная Дугушка, вектор 0,4 кг, ТМ Стародворье  ПОКОМ</v>
          </cell>
          <cell r="B27" t="str">
            <v>шт</v>
          </cell>
          <cell r="D27">
            <v>330</v>
          </cell>
          <cell r="E27">
            <v>330</v>
          </cell>
          <cell r="G27">
            <v>0.4</v>
          </cell>
          <cell r="J27">
            <v>0</v>
          </cell>
          <cell r="K27">
            <v>330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S27">
            <v>600</v>
          </cell>
        </row>
        <row r="28">
          <cell r="A28" t="str">
            <v>068  Колбаса Особая ТМ Особый рецепт, 0,5 кг, ПОКОМ</v>
          </cell>
          <cell r="B28" t="str">
            <v>шт</v>
          </cell>
          <cell r="C28">
            <v>18</v>
          </cell>
          <cell r="E28">
            <v>4</v>
          </cell>
          <cell r="F28">
            <v>9</v>
          </cell>
          <cell r="G28">
            <v>0.5</v>
          </cell>
          <cell r="J28">
            <v>4</v>
          </cell>
          <cell r="L28">
            <v>0</v>
          </cell>
          <cell r="M28">
            <v>0</v>
          </cell>
          <cell r="N28">
            <v>0</v>
          </cell>
          <cell r="O28">
            <v>0.8</v>
          </cell>
        </row>
        <row r="29">
          <cell r="A29" t="str">
            <v>079  Колбаса Сервелат Кремлевский,  0.35 кг, ПОКОМ</v>
          </cell>
          <cell r="B29" t="str">
            <v>шт</v>
          </cell>
          <cell r="D29">
            <v>47</v>
          </cell>
          <cell r="F29">
            <v>47</v>
          </cell>
          <cell r="G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A30" t="str">
            <v>084  Колбаски Баварские копченые, NDX в МГС 0,28 кг, ТМ Стародворье  ПОКОМ</v>
          </cell>
          <cell r="B30" t="str">
            <v>шт</v>
          </cell>
          <cell r="C30">
            <v>146</v>
          </cell>
          <cell r="D30">
            <v>602</v>
          </cell>
          <cell r="E30">
            <v>366</v>
          </cell>
          <cell r="F30">
            <v>357</v>
          </cell>
          <cell r="G30">
            <v>0.28000000000000003</v>
          </cell>
          <cell r="J30">
            <v>138</v>
          </cell>
          <cell r="K30">
            <v>228</v>
          </cell>
          <cell r="L30">
            <v>0</v>
          </cell>
          <cell r="M30">
            <v>0</v>
          </cell>
          <cell r="N30">
            <v>0</v>
          </cell>
          <cell r="O30">
            <v>27.6</v>
          </cell>
          <cell r="S30">
            <v>700</v>
          </cell>
        </row>
        <row r="31">
          <cell r="A31" t="str">
            <v>091  Сардельки Баварские, МГС 0.38кг, ТМ Стародворье  ПОКОМ</v>
          </cell>
          <cell r="B31" t="str">
            <v>шт</v>
          </cell>
          <cell r="D31">
            <v>96</v>
          </cell>
          <cell r="E31">
            <v>96</v>
          </cell>
          <cell r="G31">
            <v>0.38</v>
          </cell>
          <cell r="J31">
            <v>0</v>
          </cell>
          <cell r="K31">
            <v>96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S31">
            <v>400</v>
          </cell>
        </row>
        <row r="32">
          <cell r="A32" t="str">
            <v>092  Сосиски Баварские с сыром,  0.42кг,ПОКОМ</v>
          </cell>
          <cell r="B32" t="str">
            <v>шт</v>
          </cell>
          <cell r="D32">
            <v>372</v>
          </cell>
          <cell r="E32">
            <v>354</v>
          </cell>
          <cell r="F32">
            <v>18</v>
          </cell>
          <cell r="G32">
            <v>0.42</v>
          </cell>
          <cell r="J32">
            <v>0</v>
          </cell>
          <cell r="K32">
            <v>354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</row>
        <row r="33">
          <cell r="A33" t="str">
            <v>096  Сосиски Баварские,  0.42кг,ПОКОМ</v>
          </cell>
          <cell r="B33" t="str">
            <v>шт</v>
          </cell>
          <cell r="C33">
            <v>9</v>
          </cell>
          <cell r="D33">
            <v>1759</v>
          </cell>
          <cell r="E33">
            <v>1032</v>
          </cell>
          <cell r="F33">
            <v>729</v>
          </cell>
          <cell r="G33">
            <v>0.42</v>
          </cell>
          <cell r="J33">
            <v>30</v>
          </cell>
          <cell r="K33">
            <v>1002</v>
          </cell>
          <cell r="L33">
            <v>0</v>
          </cell>
          <cell r="M33">
            <v>0</v>
          </cell>
          <cell r="N33">
            <v>0</v>
          </cell>
          <cell r="O33">
            <v>6</v>
          </cell>
        </row>
        <row r="34">
          <cell r="A34" t="str">
            <v>100  Сосиски Баварушки, 0.6кг, БАВАРУШКА ПОКОМ</v>
          </cell>
          <cell r="B34" t="str">
            <v>шт</v>
          </cell>
          <cell r="D34">
            <v>180</v>
          </cell>
          <cell r="E34">
            <v>180</v>
          </cell>
          <cell r="G34">
            <v>0.6</v>
          </cell>
          <cell r="J34">
            <v>0</v>
          </cell>
          <cell r="K34">
            <v>180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S34">
            <v>250</v>
          </cell>
        </row>
        <row r="35">
          <cell r="A35" t="str">
            <v>102  Сосиски Ганноверские, амилюкс МГС, 0.6кг, ТМ Стародворье    ПОКОМ</v>
          </cell>
          <cell r="B35" t="str">
            <v>шт</v>
          </cell>
          <cell r="D35">
            <v>72</v>
          </cell>
          <cell r="F35">
            <v>72</v>
          </cell>
          <cell r="G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6">
          <cell r="A36" t="str">
            <v>108  Сосиски С сыром,  0.42кг,ядрена копоть ПОКОМ</v>
          </cell>
          <cell r="B36" t="str">
            <v>шт</v>
          </cell>
          <cell r="D36">
            <v>300</v>
          </cell>
          <cell r="E36">
            <v>300</v>
          </cell>
          <cell r="G36">
            <v>0.42</v>
          </cell>
          <cell r="J36">
            <v>0</v>
          </cell>
          <cell r="K36">
            <v>300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S36">
            <v>149</v>
          </cell>
        </row>
        <row r="37">
          <cell r="A37" t="str">
            <v>114  Сосиски Филейбургские с филе сочного окорока, 0,55 кг, БАВАРУШКА ПОКОМ</v>
          </cell>
          <cell r="B37" t="str">
            <v>шт</v>
          </cell>
          <cell r="D37">
            <v>180</v>
          </cell>
          <cell r="E37">
            <v>183</v>
          </cell>
          <cell r="F37">
            <v>-3</v>
          </cell>
          <cell r="G37">
            <v>0.55000000000000004</v>
          </cell>
          <cell r="J37">
            <v>3</v>
          </cell>
          <cell r="K37">
            <v>180</v>
          </cell>
          <cell r="L37">
            <v>0</v>
          </cell>
          <cell r="M37">
            <v>0</v>
          </cell>
          <cell r="N37">
            <v>0</v>
          </cell>
          <cell r="O37">
            <v>0.6</v>
          </cell>
          <cell r="S37">
            <v>120</v>
          </cell>
        </row>
        <row r="38">
          <cell r="A38" t="str">
            <v>115  Колбаса Салями Филейбургская зернистая, в/у 0,35 кг срез, БАВАРУШКА ПОКОМ</v>
          </cell>
          <cell r="B38" t="str">
            <v>шт</v>
          </cell>
          <cell r="D38">
            <v>168</v>
          </cell>
          <cell r="E38">
            <v>169</v>
          </cell>
          <cell r="F38">
            <v>-1</v>
          </cell>
          <cell r="G38">
            <v>0.35</v>
          </cell>
          <cell r="J38">
            <v>1</v>
          </cell>
          <cell r="K38">
            <v>168</v>
          </cell>
          <cell r="L38">
            <v>0</v>
          </cell>
          <cell r="M38">
            <v>0</v>
          </cell>
          <cell r="N38">
            <v>0</v>
          </cell>
          <cell r="O38">
            <v>0.2</v>
          </cell>
          <cell r="S38">
            <v>136</v>
          </cell>
        </row>
        <row r="39">
          <cell r="A39" t="str">
            <v>117  Колбаса Сервелат Филейбургский с ароматными пряностями, в/у 0,35 кг срез, БАВАРУШКА ПОКОМ</v>
          </cell>
          <cell r="B39" t="str">
            <v>шт</v>
          </cell>
          <cell r="D39">
            <v>162</v>
          </cell>
          <cell r="E39">
            <v>163</v>
          </cell>
          <cell r="F39">
            <v>-1</v>
          </cell>
          <cell r="G39">
            <v>0.35</v>
          </cell>
          <cell r="J39">
            <v>1</v>
          </cell>
          <cell r="K39">
            <v>162</v>
          </cell>
          <cell r="L39">
            <v>0</v>
          </cell>
          <cell r="M39">
            <v>0</v>
          </cell>
          <cell r="N39">
            <v>0</v>
          </cell>
          <cell r="O39">
            <v>0.2</v>
          </cell>
          <cell r="S39">
            <v>116</v>
          </cell>
        </row>
        <row r="40">
          <cell r="A40" t="str">
            <v>118  Колбаса Сервелат Филейбургский с филе сочного окорока, в/у 0,35 кг срез, БАВАРУШКА ПОКОМ</v>
          </cell>
          <cell r="B40" t="str">
            <v>шт</v>
          </cell>
          <cell r="D40">
            <v>192</v>
          </cell>
          <cell r="E40">
            <v>196</v>
          </cell>
          <cell r="F40">
            <v>-4</v>
          </cell>
          <cell r="G40">
            <v>0.35</v>
          </cell>
          <cell r="J40">
            <v>4</v>
          </cell>
          <cell r="K40">
            <v>192</v>
          </cell>
          <cell r="L40">
            <v>0</v>
          </cell>
          <cell r="M40">
            <v>0</v>
          </cell>
          <cell r="N40">
            <v>0</v>
          </cell>
          <cell r="O40">
            <v>0.8</v>
          </cell>
          <cell r="S40">
            <v>174</v>
          </cell>
        </row>
        <row r="41">
          <cell r="A41" t="str">
            <v>200  Ветчина Дугушка ТМ Стародворье, вектор в/у    ПОКОМ</v>
          </cell>
          <cell r="B41" t="str">
            <v>кг</v>
          </cell>
          <cell r="C41">
            <v>614.51800000000003</v>
          </cell>
          <cell r="D41">
            <v>1104.3420000000001</v>
          </cell>
          <cell r="E41">
            <v>1319.4459999999999</v>
          </cell>
          <cell r="F41">
            <v>0.59</v>
          </cell>
          <cell r="G41">
            <v>1</v>
          </cell>
          <cell r="J41">
            <v>1319.4459999999999</v>
          </cell>
          <cell r="L41">
            <v>300</v>
          </cell>
          <cell r="M41">
            <v>0</v>
          </cell>
          <cell r="N41">
            <v>0</v>
          </cell>
          <cell r="O41">
            <v>263.88919999999996</v>
          </cell>
          <cell r="P41">
            <v>2500</v>
          </cell>
        </row>
        <row r="42">
          <cell r="A42" t="str">
            <v>201  Ветчина Нежная ТМ Особый рецепт, (2,5кг), ПОКОМ</v>
          </cell>
          <cell r="B42" t="str">
            <v>кг</v>
          </cell>
          <cell r="C42">
            <v>5287.4250000000002</v>
          </cell>
          <cell r="D42">
            <v>34.427999999999997</v>
          </cell>
          <cell r="E42">
            <v>2660.0120000000002</v>
          </cell>
          <cell r="F42">
            <v>1672.5350000000001</v>
          </cell>
          <cell r="G42">
            <v>1</v>
          </cell>
          <cell r="J42">
            <v>2660.0120000000002</v>
          </cell>
          <cell r="L42">
            <v>2800</v>
          </cell>
          <cell r="M42">
            <v>0</v>
          </cell>
          <cell r="N42">
            <v>0</v>
          </cell>
          <cell r="O42">
            <v>532.00240000000008</v>
          </cell>
          <cell r="P42">
            <v>1300</v>
          </cell>
        </row>
        <row r="43">
          <cell r="A43" t="str">
            <v>215  Колбаса Докторская ГОСТ Дугушка, ВЕС, ТМ Стародворье ПОКОМ</v>
          </cell>
          <cell r="B43" t="str">
            <v>кг</v>
          </cell>
          <cell r="C43">
            <v>4.4359999999999999</v>
          </cell>
          <cell r="D43">
            <v>104.629</v>
          </cell>
          <cell r="E43">
            <v>21.204999999999998</v>
          </cell>
          <cell r="F43">
            <v>83.46</v>
          </cell>
          <cell r="G43">
            <v>1</v>
          </cell>
          <cell r="J43">
            <v>21.204999999999998</v>
          </cell>
          <cell r="L43">
            <v>0</v>
          </cell>
          <cell r="M43">
            <v>0</v>
          </cell>
          <cell r="N43">
            <v>0</v>
          </cell>
          <cell r="O43">
            <v>4.2409999999999997</v>
          </cell>
        </row>
        <row r="44">
          <cell r="A44" t="str">
            <v>217  Колбаса Докторская Дугушка, ВЕС, НЕ ГОСТ, ТМ Стародворье ПОКОМ</v>
          </cell>
          <cell r="B44" t="str">
            <v>кг</v>
          </cell>
          <cell r="C44">
            <v>1118.5889999999999</v>
          </cell>
          <cell r="D44">
            <v>955.55</v>
          </cell>
          <cell r="E44">
            <v>1182.3689999999999</v>
          </cell>
          <cell r="F44">
            <v>185.625</v>
          </cell>
          <cell r="G44">
            <v>1</v>
          </cell>
          <cell r="J44">
            <v>1182.3689999999999</v>
          </cell>
          <cell r="L44">
            <v>1600</v>
          </cell>
          <cell r="M44">
            <v>0</v>
          </cell>
          <cell r="N44">
            <v>0</v>
          </cell>
          <cell r="O44">
            <v>236.47379999999998</v>
          </cell>
          <cell r="P44">
            <v>750</v>
          </cell>
        </row>
        <row r="45">
          <cell r="A45" t="str">
            <v>218  Колбаса Докторская оригинальная ТМ Особый рецепт БОЛЬШОЙ БАТОН, п/а ВЕС, ТМ Стародворье ПОКОМ</v>
          </cell>
          <cell r="B45" t="str">
            <v>кг</v>
          </cell>
          <cell r="D45">
            <v>7.665</v>
          </cell>
          <cell r="E45">
            <v>5.12</v>
          </cell>
          <cell r="F45">
            <v>-2.5000000000000001E-2</v>
          </cell>
          <cell r="G45">
            <v>0</v>
          </cell>
          <cell r="J45">
            <v>5.12</v>
          </cell>
          <cell r="L45">
            <v>0</v>
          </cell>
          <cell r="M45">
            <v>0</v>
          </cell>
          <cell r="N45">
            <v>0</v>
          </cell>
          <cell r="O45">
            <v>1.024</v>
          </cell>
        </row>
        <row r="46">
          <cell r="A46" t="str">
            <v>219  Колбаса Докторская Особая ТМ Особый рецепт, ВЕС  ПОКОМ</v>
          </cell>
          <cell r="B46" t="str">
            <v>кг</v>
          </cell>
          <cell r="C46">
            <v>6894.7150000000001</v>
          </cell>
          <cell r="D46">
            <v>11.055</v>
          </cell>
          <cell r="E46">
            <v>5080.8940000000002</v>
          </cell>
          <cell r="F46">
            <v>275.77999999999997</v>
          </cell>
          <cell r="G46">
            <v>1</v>
          </cell>
          <cell r="J46">
            <v>5080.8940000000002</v>
          </cell>
          <cell r="L46">
            <v>0</v>
          </cell>
          <cell r="M46">
            <v>9000</v>
          </cell>
          <cell r="N46">
            <v>0</v>
          </cell>
          <cell r="O46">
            <v>1016.1788</v>
          </cell>
          <cell r="P46">
            <v>1300</v>
          </cell>
        </row>
        <row r="47">
          <cell r="A47" t="str">
            <v>220  Колбаса Докторская по-стародворски, амифлекс, ВЕС,   ПОКОМ</v>
          </cell>
          <cell r="B47" t="str">
            <v>кг</v>
          </cell>
          <cell r="C47">
            <v>486.18</v>
          </cell>
          <cell r="F47">
            <v>246.39</v>
          </cell>
          <cell r="G47">
            <v>0</v>
          </cell>
          <cell r="J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A48" t="str">
            <v>225  Колбаса Дугушка со шпиком, ВЕС, ТМ Стародворье   ПОКОМ</v>
          </cell>
          <cell r="B48" t="str">
            <v>кг</v>
          </cell>
          <cell r="C48">
            <v>280.20999999999998</v>
          </cell>
          <cell r="D48">
            <v>63.451999999999998</v>
          </cell>
          <cell r="E48">
            <v>118.751</v>
          </cell>
          <cell r="F48">
            <v>6.1920000000000002</v>
          </cell>
          <cell r="G48">
            <v>1</v>
          </cell>
          <cell r="J48">
            <v>118.751</v>
          </cell>
          <cell r="L48">
            <v>300</v>
          </cell>
          <cell r="M48">
            <v>0</v>
          </cell>
          <cell r="N48">
            <v>0</v>
          </cell>
          <cell r="O48">
            <v>23.7502</v>
          </cell>
        </row>
        <row r="49">
          <cell r="A49" t="str">
            <v>229  Колбаса Молочная Дугушка, в/у, ВЕС, ТМ Стародворье   ПОКОМ</v>
          </cell>
          <cell r="B49" t="str">
            <v>кг</v>
          </cell>
          <cell r="C49">
            <v>9.0399999999999991</v>
          </cell>
          <cell r="D49">
            <v>1900.61</v>
          </cell>
          <cell r="E49">
            <v>1296.605</v>
          </cell>
          <cell r="F49">
            <v>604.89</v>
          </cell>
          <cell r="G49">
            <v>1</v>
          </cell>
          <cell r="J49">
            <v>1296.605</v>
          </cell>
          <cell r="L49">
            <v>0</v>
          </cell>
          <cell r="M49">
            <v>0</v>
          </cell>
          <cell r="N49">
            <v>0</v>
          </cell>
          <cell r="O49">
            <v>259.32100000000003</v>
          </cell>
          <cell r="P49">
            <v>2000</v>
          </cell>
        </row>
        <row r="50">
          <cell r="A50" t="str">
            <v>230  Колбаса Молочная Особая ТМ Особый рецепт, п/а, ВЕС. ПОКОМ</v>
          </cell>
          <cell r="B50" t="str">
            <v>кг</v>
          </cell>
          <cell r="C50">
            <v>2615.0790000000002</v>
          </cell>
          <cell r="D50">
            <v>2057.3780000000002</v>
          </cell>
          <cell r="E50">
            <v>2826.5990000000002</v>
          </cell>
          <cell r="F50">
            <v>876.16800000000001</v>
          </cell>
          <cell r="G50">
            <v>1</v>
          </cell>
          <cell r="J50">
            <v>2826.5990000000002</v>
          </cell>
          <cell r="L50">
            <v>0</v>
          </cell>
          <cell r="M50">
            <v>0</v>
          </cell>
          <cell r="N50">
            <v>4200</v>
          </cell>
          <cell r="O50">
            <v>565.31979999999999</v>
          </cell>
          <cell r="P50">
            <v>1000</v>
          </cell>
        </row>
        <row r="51">
          <cell r="A51" t="str">
            <v>235  Колбаса Особая ТМ Особый рецепт, ВЕС, ТМ Стародворье ПОКОМ</v>
          </cell>
          <cell r="B51" t="str">
            <v>кг</v>
          </cell>
          <cell r="C51">
            <v>1066.395</v>
          </cell>
          <cell r="D51">
            <v>1164.259</v>
          </cell>
          <cell r="E51">
            <v>1441.1089999999999</v>
          </cell>
          <cell r="F51">
            <v>203.83500000000001</v>
          </cell>
          <cell r="G51">
            <v>1</v>
          </cell>
          <cell r="J51">
            <v>1441.1089999999999</v>
          </cell>
          <cell r="L51">
            <v>1100</v>
          </cell>
          <cell r="M51">
            <v>0</v>
          </cell>
          <cell r="N51">
            <v>0</v>
          </cell>
          <cell r="O51">
            <v>288.22179999999997</v>
          </cell>
          <cell r="P51">
            <v>1700</v>
          </cell>
        </row>
        <row r="52">
          <cell r="A52" t="str">
            <v>236  Колбаса Рубленая ЗАПЕЧ. Дугушка ТМ Стародворье, вектор, в/к    ПОКОМ</v>
          </cell>
          <cell r="B52" t="str">
            <v>кг</v>
          </cell>
          <cell r="C52">
            <v>431.74200000000002</v>
          </cell>
          <cell r="D52">
            <v>788.90499999999997</v>
          </cell>
          <cell r="E52">
            <v>350.13600000000002</v>
          </cell>
          <cell r="F52">
            <v>620.00699999999995</v>
          </cell>
          <cell r="G52">
            <v>1</v>
          </cell>
          <cell r="J52">
            <v>350.13600000000002</v>
          </cell>
          <cell r="L52">
            <v>50</v>
          </cell>
          <cell r="M52">
            <v>0</v>
          </cell>
          <cell r="N52">
            <v>0</v>
          </cell>
          <cell r="O52">
            <v>70.027200000000008</v>
          </cell>
          <cell r="P52">
            <v>100</v>
          </cell>
        </row>
        <row r="53">
          <cell r="A53" t="str">
            <v>239  Колбаса Салями запеч Дугушка, оболочка вектор, ВЕС, ТМ Стародворье  ПОКОМ</v>
          </cell>
          <cell r="B53" t="str">
            <v>кг</v>
          </cell>
          <cell r="C53">
            <v>434.72</v>
          </cell>
          <cell r="D53">
            <v>1151.1420000000001</v>
          </cell>
          <cell r="E53">
            <v>535.68899999999996</v>
          </cell>
          <cell r="F53">
            <v>795.202</v>
          </cell>
          <cell r="G53">
            <v>1</v>
          </cell>
          <cell r="J53">
            <v>535.68899999999996</v>
          </cell>
          <cell r="L53">
            <v>0</v>
          </cell>
          <cell r="M53">
            <v>0</v>
          </cell>
          <cell r="N53">
            <v>0</v>
          </cell>
          <cell r="O53">
            <v>107.1378</v>
          </cell>
          <cell r="P53">
            <v>330</v>
          </cell>
        </row>
        <row r="54">
          <cell r="A54" t="str">
            <v>240  Колбаса Салями охотничья, ВЕС. ПОКОМ</v>
          </cell>
          <cell r="B54" t="str">
            <v>кг</v>
          </cell>
          <cell r="C54">
            <v>22.594999999999999</v>
          </cell>
          <cell r="D54">
            <v>53.975999999999999</v>
          </cell>
          <cell r="E54">
            <v>15.294</v>
          </cell>
          <cell r="F54">
            <v>50.465000000000003</v>
          </cell>
          <cell r="G54">
            <v>1</v>
          </cell>
          <cell r="J54">
            <v>15.294</v>
          </cell>
          <cell r="L54">
            <v>0</v>
          </cell>
          <cell r="M54">
            <v>0</v>
          </cell>
          <cell r="N54">
            <v>0</v>
          </cell>
          <cell r="O54">
            <v>3.0588000000000002</v>
          </cell>
        </row>
        <row r="55">
          <cell r="A55" t="str">
            <v>242  Колбаса Сервелат ЗАПЕЧ.Дугушка ТМ Стародворье, вектор, в/к     ПОКОМ</v>
          </cell>
          <cell r="B55" t="str">
            <v>кг</v>
          </cell>
          <cell r="C55">
            <v>786.88900000000001</v>
          </cell>
          <cell r="D55">
            <v>1253.0350000000001</v>
          </cell>
          <cell r="E55">
            <v>1053.6089999999999</v>
          </cell>
          <cell r="F55">
            <v>661.221</v>
          </cell>
          <cell r="G55">
            <v>1</v>
          </cell>
          <cell r="J55">
            <v>1053.6089999999999</v>
          </cell>
          <cell r="L55">
            <v>600</v>
          </cell>
          <cell r="M55">
            <v>0</v>
          </cell>
          <cell r="N55">
            <v>0</v>
          </cell>
          <cell r="O55">
            <v>210.72179999999997</v>
          </cell>
          <cell r="P55">
            <v>980</v>
          </cell>
        </row>
        <row r="56">
          <cell r="A56" t="str">
            <v>243  Колбаса Сервелат Зернистый, ВЕС.  ПОКОМ</v>
          </cell>
          <cell r="B56" t="str">
            <v>кг</v>
          </cell>
          <cell r="C56">
            <v>76.475999999999999</v>
          </cell>
          <cell r="D56">
            <v>121.02</v>
          </cell>
          <cell r="E56">
            <v>45.061</v>
          </cell>
          <cell r="F56">
            <v>113.631</v>
          </cell>
          <cell r="G56">
            <v>1</v>
          </cell>
          <cell r="J56">
            <v>45.061</v>
          </cell>
          <cell r="L56">
            <v>0</v>
          </cell>
          <cell r="M56">
            <v>0</v>
          </cell>
          <cell r="N56">
            <v>0</v>
          </cell>
          <cell r="O56">
            <v>9.0122</v>
          </cell>
        </row>
        <row r="57">
          <cell r="A57" t="str">
            <v>244  Колбаса Сервелат Кремлевский, ВЕС. ПОКОМ</v>
          </cell>
          <cell r="B57" t="str">
            <v>кг</v>
          </cell>
          <cell r="C57">
            <v>103.114</v>
          </cell>
          <cell r="D57">
            <v>69.313000000000002</v>
          </cell>
          <cell r="E57">
            <v>58.688000000000002</v>
          </cell>
          <cell r="F57">
            <v>61.149000000000001</v>
          </cell>
          <cell r="G57">
            <v>1</v>
          </cell>
          <cell r="J57">
            <v>58.688000000000002</v>
          </cell>
          <cell r="L57">
            <v>75</v>
          </cell>
          <cell r="M57">
            <v>0</v>
          </cell>
          <cell r="N57">
            <v>0</v>
          </cell>
          <cell r="O57">
            <v>11.7376</v>
          </cell>
        </row>
        <row r="58">
          <cell r="A58" t="str">
            <v>247  Сардельки Нежные, ВЕС.  ПОКОМ</v>
          </cell>
          <cell r="B58" t="str">
            <v>кг</v>
          </cell>
          <cell r="C58">
            <v>120.815</v>
          </cell>
          <cell r="D58">
            <v>56.42</v>
          </cell>
          <cell r="E58">
            <v>58.405000000000001</v>
          </cell>
          <cell r="F58">
            <v>42.482999999999997</v>
          </cell>
          <cell r="G58">
            <v>1</v>
          </cell>
          <cell r="J58">
            <v>58.405000000000001</v>
          </cell>
          <cell r="L58">
            <v>0</v>
          </cell>
          <cell r="M58">
            <v>0</v>
          </cell>
          <cell r="N58">
            <v>110</v>
          </cell>
          <cell r="O58">
            <v>11.681000000000001</v>
          </cell>
        </row>
        <row r="59">
          <cell r="A59" t="str">
            <v>248  Сардельки Сочные ТМ Особый рецепт,   ПОКОМ</v>
          </cell>
          <cell r="B59" t="str">
            <v>кг</v>
          </cell>
          <cell r="C59">
            <v>150.291</v>
          </cell>
          <cell r="D59">
            <v>77.447999999999993</v>
          </cell>
          <cell r="E59">
            <v>85.155000000000001</v>
          </cell>
          <cell r="F59">
            <v>129.79300000000001</v>
          </cell>
          <cell r="G59">
            <v>1</v>
          </cell>
          <cell r="J59">
            <v>7.7070000000000078</v>
          </cell>
          <cell r="K59">
            <v>77.447999999999993</v>
          </cell>
          <cell r="L59">
            <v>0</v>
          </cell>
          <cell r="M59">
            <v>0</v>
          </cell>
          <cell r="N59">
            <v>0</v>
          </cell>
          <cell r="O59">
            <v>1.5414000000000017</v>
          </cell>
          <cell r="S59">
            <v>45</v>
          </cell>
        </row>
        <row r="60">
          <cell r="A60" t="str">
            <v>250  Сардельки стародворские с говядиной в обол. NDX, ВЕС. ПОКОМ</v>
          </cell>
          <cell r="B60" t="str">
            <v>кг</v>
          </cell>
          <cell r="C60">
            <v>242.548</v>
          </cell>
          <cell r="D60">
            <v>630.54700000000003</v>
          </cell>
          <cell r="E60">
            <v>240.53</v>
          </cell>
          <cell r="F60">
            <v>466.54199999999997</v>
          </cell>
          <cell r="G60">
            <v>1</v>
          </cell>
          <cell r="J60">
            <v>240.53</v>
          </cell>
          <cell r="L60">
            <v>0</v>
          </cell>
          <cell r="M60">
            <v>0</v>
          </cell>
          <cell r="N60">
            <v>0</v>
          </cell>
          <cell r="O60">
            <v>48.106000000000002</v>
          </cell>
          <cell r="P60">
            <v>60</v>
          </cell>
        </row>
        <row r="61">
          <cell r="A61" t="str">
            <v>253  Сосиски Ганноверские   ПОКОМ</v>
          </cell>
          <cell r="B61" t="str">
            <v>кг</v>
          </cell>
          <cell r="C61">
            <v>126.64400000000001</v>
          </cell>
          <cell r="D61">
            <v>1.413</v>
          </cell>
          <cell r="E61">
            <v>60.076999999999998</v>
          </cell>
          <cell r="G61">
            <v>1</v>
          </cell>
          <cell r="J61">
            <v>60.076999999999998</v>
          </cell>
          <cell r="L61">
            <v>200</v>
          </cell>
          <cell r="M61">
            <v>0</v>
          </cell>
          <cell r="N61">
            <v>0</v>
          </cell>
          <cell r="O61">
            <v>12.0154</v>
          </cell>
        </row>
        <row r="62">
          <cell r="A62" t="str">
            <v>254  Сосиски Датские, ВЕС, ТМ КОЛБАСНЫЙ СТАНДАРТ ПОКОМ</v>
          </cell>
          <cell r="B62" t="str">
            <v>кг</v>
          </cell>
          <cell r="D62">
            <v>0.45</v>
          </cell>
          <cell r="E62">
            <v>-0.45</v>
          </cell>
          <cell r="G62">
            <v>0</v>
          </cell>
          <cell r="J62">
            <v>-0.45</v>
          </cell>
          <cell r="L62">
            <v>0</v>
          </cell>
          <cell r="M62">
            <v>0</v>
          </cell>
          <cell r="N62">
            <v>0</v>
          </cell>
          <cell r="O62">
            <v>-0.09</v>
          </cell>
        </row>
        <row r="63">
          <cell r="A63" t="str">
            <v>255  Сосиски Молочные для завтрака ТМ Особый рецепт, п/а МГС, ВЕС, ТМ Стародворье  ПОКОМ</v>
          </cell>
          <cell r="B63" t="str">
            <v>кг</v>
          </cell>
          <cell r="C63">
            <v>2566.1170000000002</v>
          </cell>
          <cell r="D63">
            <v>611.78499999999997</v>
          </cell>
          <cell r="E63">
            <v>1948.682</v>
          </cell>
          <cell r="F63">
            <v>421.44900000000001</v>
          </cell>
          <cell r="G63">
            <v>1</v>
          </cell>
          <cell r="J63">
            <v>1948.682</v>
          </cell>
          <cell r="L63">
            <v>0</v>
          </cell>
          <cell r="M63">
            <v>0</v>
          </cell>
          <cell r="N63">
            <v>4600</v>
          </cell>
          <cell r="O63">
            <v>389.7364</v>
          </cell>
        </row>
        <row r="64">
          <cell r="A64" t="str">
            <v>257  Сосиски Молочные оригинальные ТМ Особый рецепт, ВЕС.   ПОКОМ</v>
          </cell>
          <cell r="B64" t="str">
            <v>кг</v>
          </cell>
          <cell r="C64">
            <v>197.6</v>
          </cell>
          <cell r="E64">
            <v>-1.23</v>
          </cell>
          <cell r="F64">
            <v>197.6</v>
          </cell>
          <cell r="G64">
            <v>1</v>
          </cell>
          <cell r="J64">
            <v>-1.23</v>
          </cell>
          <cell r="L64">
            <v>0</v>
          </cell>
          <cell r="M64">
            <v>0</v>
          </cell>
          <cell r="N64">
            <v>0</v>
          </cell>
          <cell r="O64">
            <v>-0.246</v>
          </cell>
        </row>
        <row r="65">
          <cell r="A65" t="str">
            <v>258  Сосиски Молочные по-стародворски, амицел МГС, ВЕС, ТМ Стародворье ПОКОМ</v>
          </cell>
          <cell r="B65" t="str">
            <v>кг</v>
          </cell>
          <cell r="D65">
            <v>8.0519999999999996</v>
          </cell>
          <cell r="F65">
            <v>8.0519999999999996</v>
          </cell>
          <cell r="G65">
            <v>0</v>
          </cell>
          <cell r="J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</row>
        <row r="66">
          <cell r="A66" t="str">
            <v>266  Колбаса Филейбургская с сочным окороком, ВЕС, ТМ Баварушка  ПОКОМ</v>
          </cell>
          <cell r="B66" t="str">
            <v>кг</v>
          </cell>
          <cell r="C66">
            <v>74.783000000000001</v>
          </cell>
          <cell r="D66">
            <v>412.05</v>
          </cell>
          <cell r="E66">
            <v>27.995999999999999</v>
          </cell>
          <cell r="F66">
            <v>390.91500000000002</v>
          </cell>
          <cell r="G66">
            <v>1</v>
          </cell>
          <cell r="J66">
            <v>27.995999999999999</v>
          </cell>
          <cell r="L66">
            <v>0</v>
          </cell>
          <cell r="M66">
            <v>0</v>
          </cell>
          <cell r="N66">
            <v>0</v>
          </cell>
          <cell r="O66">
            <v>5.5991999999999997</v>
          </cell>
        </row>
        <row r="67">
          <cell r="A67" t="str">
            <v>267  Колбаса Салями Филейбургская зернистая, оболочка фиброуз, ВЕС, ТМ Баварушка  ПОКОМ</v>
          </cell>
          <cell r="B67" t="str">
            <v>кг</v>
          </cell>
          <cell r="C67">
            <v>0.32900000000000001</v>
          </cell>
          <cell r="D67">
            <v>130.09100000000001</v>
          </cell>
          <cell r="E67">
            <v>5.0599999999999996</v>
          </cell>
          <cell r="F67">
            <v>125.03100000000001</v>
          </cell>
          <cell r="G67">
            <v>1</v>
          </cell>
          <cell r="J67">
            <v>5.0599999999999996</v>
          </cell>
          <cell r="L67">
            <v>0</v>
          </cell>
          <cell r="M67">
            <v>0</v>
          </cell>
          <cell r="N67">
            <v>0</v>
          </cell>
          <cell r="O67">
            <v>1.012</v>
          </cell>
        </row>
        <row r="68">
          <cell r="A68" t="str">
            <v>272  Колбаса Сервелат Филедворский, фиброуз, в/у 0,35 кг срез,  ПОКОМ</v>
          </cell>
          <cell r="B68" t="str">
            <v>шт</v>
          </cell>
          <cell r="D68">
            <v>102</v>
          </cell>
          <cell r="E68">
            <v>28</v>
          </cell>
          <cell r="F68">
            <v>73</v>
          </cell>
          <cell r="G68">
            <v>0.35</v>
          </cell>
          <cell r="J68">
            <v>28</v>
          </cell>
          <cell r="L68">
            <v>0</v>
          </cell>
          <cell r="M68">
            <v>0</v>
          </cell>
          <cell r="N68">
            <v>0</v>
          </cell>
          <cell r="O68">
            <v>5.6</v>
          </cell>
        </row>
        <row r="69">
          <cell r="A69" t="str">
            <v>273  Сосиски Сочинки с сочной грудинкой, МГС 0.4кг,   ПОКОМ</v>
          </cell>
          <cell r="B69" t="str">
            <v>шт</v>
          </cell>
          <cell r="C69">
            <v>766</v>
          </cell>
          <cell r="D69">
            <v>1761</v>
          </cell>
          <cell r="E69">
            <v>947</v>
          </cell>
          <cell r="F69">
            <v>1251</v>
          </cell>
          <cell r="G69">
            <v>0.4</v>
          </cell>
          <cell r="J69">
            <v>587</v>
          </cell>
          <cell r="K69">
            <v>360</v>
          </cell>
          <cell r="L69">
            <v>0</v>
          </cell>
          <cell r="M69">
            <v>0</v>
          </cell>
          <cell r="N69">
            <v>0</v>
          </cell>
          <cell r="O69">
            <v>117.4</v>
          </cell>
        </row>
        <row r="70">
          <cell r="A70" t="str">
            <v>276  Колбаса Сливушка ТМ Вязанка в оболочке полиамид 0,45 кг  ПОКОМ</v>
          </cell>
          <cell r="B70" t="str">
            <v>шт</v>
          </cell>
          <cell r="C70">
            <v>11</v>
          </cell>
          <cell r="E70">
            <v>1</v>
          </cell>
          <cell r="G70">
            <v>0.45</v>
          </cell>
          <cell r="J70">
            <v>1</v>
          </cell>
          <cell r="L70">
            <v>50</v>
          </cell>
          <cell r="M70">
            <v>0</v>
          </cell>
          <cell r="N70">
            <v>0</v>
          </cell>
          <cell r="O70">
            <v>0.2</v>
          </cell>
        </row>
        <row r="71">
          <cell r="A71" t="str">
            <v>283  Сосиски Сочинки, ВЕС, ТМ Стародворье ПОКОМ</v>
          </cell>
          <cell r="B71" t="str">
            <v>кг</v>
          </cell>
          <cell r="D71">
            <v>558.23900000000003</v>
          </cell>
          <cell r="E71">
            <v>150.505</v>
          </cell>
          <cell r="F71">
            <v>407.73399999999998</v>
          </cell>
          <cell r="G71">
            <v>1</v>
          </cell>
          <cell r="J71">
            <v>150.505</v>
          </cell>
          <cell r="L71">
            <v>0</v>
          </cell>
          <cell r="M71">
            <v>0</v>
          </cell>
          <cell r="N71">
            <v>0</v>
          </cell>
          <cell r="O71">
            <v>30.100999999999999</v>
          </cell>
        </row>
        <row r="72">
          <cell r="A72" t="str">
            <v>296  Колбаса Мясорубская с рубленой грудинкой 0,35кг срез ТМ Стародворье  ПОКОМ</v>
          </cell>
          <cell r="B72" t="str">
            <v>шт</v>
          </cell>
          <cell r="D72">
            <v>102</v>
          </cell>
          <cell r="E72">
            <v>60</v>
          </cell>
          <cell r="F72">
            <v>41</v>
          </cell>
          <cell r="G72">
            <v>0.35</v>
          </cell>
          <cell r="J72">
            <v>60</v>
          </cell>
          <cell r="L72">
            <v>0</v>
          </cell>
          <cell r="M72">
            <v>0</v>
          </cell>
          <cell r="N72">
            <v>0</v>
          </cell>
          <cell r="O72">
            <v>12</v>
          </cell>
          <cell r="P72">
            <v>90</v>
          </cell>
        </row>
        <row r="73">
          <cell r="A73" t="str">
            <v>297  Колбаса Мясорубская с рубленой грудинкой ВЕС ТМ Стародворье  ПОКОМ</v>
          </cell>
          <cell r="B73" t="str">
            <v>кг</v>
          </cell>
          <cell r="E73">
            <v>4.2960000000000003</v>
          </cell>
          <cell r="F73">
            <v>-4.2960000000000003</v>
          </cell>
          <cell r="G73">
            <v>0</v>
          </cell>
          <cell r="J73">
            <v>4.2960000000000003</v>
          </cell>
          <cell r="L73">
            <v>0</v>
          </cell>
          <cell r="M73">
            <v>0</v>
          </cell>
          <cell r="N73">
            <v>0</v>
          </cell>
          <cell r="O73">
            <v>0.85920000000000007</v>
          </cell>
        </row>
        <row r="74">
          <cell r="A74" t="str">
            <v>301  Сосиски Сочинки по-баварски с сыром,  0.4кг, ТМ Стародворье  ПОКОМ</v>
          </cell>
          <cell r="B74" t="str">
            <v>шт</v>
          </cell>
          <cell r="C74">
            <v>596</v>
          </cell>
          <cell r="D74">
            <v>227</v>
          </cell>
          <cell r="E74">
            <v>432</v>
          </cell>
          <cell r="F74">
            <v>82</v>
          </cell>
          <cell r="G74">
            <v>0.4</v>
          </cell>
          <cell r="J74">
            <v>432</v>
          </cell>
          <cell r="L74">
            <v>1000</v>
          </cell>
          <cell r="M74">
            <v>0</v>
          </cell>
          <cell r="N74">
            <v>0</v>
          </cell>
          <cell r="O74">
            <v>86.4</v>
          </cell>
        </row>
        <row r="75">
          <cell r="A75" t="str">
            <v>302  Сосиски Сочинки по-баварски,  0.4кг, ТМ Стародворье  ПОКОМ</v>
          </cell>
          <cell r="B75" t="str">
            <v>шт</v>
          </cell>
          <cell r="C75">
            <v>750.99</v>
          </cell>
          <cell r="D75">
            <v>774</v>
          </cell>
          <cell r="E75">
            <v>805</v>
          </cell>
          <cell r="F75">
            <v>266</v>
          </cell>
          <cell r="G75">
            <v>0.4</v>
          </cell>
          <cell r="J75">
            <v>577</v>
          </cell>
          <cell r="K75">
            <v>228</v>
          </cell>
          <cell r="L75">
            <v>1000</v>
          </cell>
          <cell r="M75">
            <v>0</v>
          </cell>
          <cell r="N75">
            <v>0</v>
          </cell>
          <cell r="O75">
            <v>115.4</v>
          </cell>
          <cell r="S75">
            <v>496</v>
          </cell>
        </row>
        <row r="76">
          <cell r="A76" t="str">
            <v>312  Ветчина Филейская ТМ Вязанка ТС Столичная ВЕС  ПОКОМ</v>
          </cell>
          <cell r="B76" t="str">
            <v>кг</v>
          </cell>
          <cell r="C76">
            <v>42.975000000000001</v>
          </cell>
          <cell r="D76">
            <v>184.72200000000001</v>
          </cell>
          <cell r="E76">
            <v>21.082000000000001</v>
          </cell>
          <cell r="F76">
            <v>166.63</v>
          </cell>
          <cell r="G76">
            <v>1</v>
          </cell>
          <cell r="J76">
            <v>21.082000000000001</v>
          </cell>
          <cell r="L76">
            <v>0</v>
          </cell>
          <cell r="M76">
            <v>0</v>
          </cell>
          <cell r="N76">
            <v>0</v>
          </cell>
          <cell r="O76">
            <v>4.2164000000000001</v>
          </cell>
        </row>
        <row r="77">
          <cell r="A77" t="str">
            <v>313 Колбаса вареная Молокуша ТМ Вязанка в оболочке полиамид. ВЕС  ПОКОМ</v>
          </cell>
          <cell r="B77" t="str">
            <v>кг</v>
          </cell>
          <cell r="C77">
            <v>3.2330000000000001</v>
          </cell>
          <cell r="D77">
            <v>811.38599999999997</v>
          </cell>
          <cell r="E77">
            <v>344.82</v>
          </cell>
          <cell r="F77">
            <v>465.73399999999998</v>
          </cell>
          <cell r="G77">
            <v>1</v>
          </cell>
          <cell r="J77">
            <v>344.82</v>
          </cell>
          <cell r="L77">
            <v>0</v>
          </cell>
          <cell r="M77">
            <v>0</v>
          </cell>
          <cell r="N77">
            <v>0</v>
          </cell>
          <cell r="O77">
            <v>68.963999999999999</v>
          </cell>
          <cell r="P77">
            <v>270</v>
          </cell>
        </row>
        <row r="78">
          <cell r="A78" t="str">
            <v>314 Колбаса вареная Филейская ТМ Вязанка ТС Классическая в оболочке полиамид.  ПОКОМ</v>
          </cell>
          <cell r="B78" t="str">
            <v>кг</v>
          </cell>
          <cell r="C78">
            <v>44.354999999999997</v>
          </cell>
          <cell r="D78">
            <v>379.745</v>
          </cell>
          <cell r="E78">
            <v>16.215</v>
          </cell>
          <cell r="F78">
            <v>363.53</v>
          </cell>
          <cell r="G78">
            <v>1</v>
          </cell>
          <cell r="J78">
            <v>16.215</v>
          </cell>
          <cell r="L78">
            <v>0</v>
          </cell>
          <cell r="M78">
            <v>0</v>
          </cell>
          <cell r="N78">
            <v>0</v>
          </cell>
          <cell r="O78">
            <v>3.2429999999999999</v>
          </cell>
        </row>
        <row r="79">
          <cell r="A79" t="str">
            <v>315 Колбаса Нежная ТМ Зареченские ТС Зареченские продукты в оболочкНТУ.  изделие вар  ПОКОМ</v>
          </cell>
          <cell r="B79" t="str">
            <v>кг</v>
          </cell>
          <cell r="C79">
            <v>128.13800000000001</v>
          </cell>
          <cell r="D79">
            <v>541.17999999999995</v>
          </cell>
          <cell r="E79">
            <v>122.703</v>
          </cell>
          <cell r="F79">
            <v>467.85199999999998</v>
          </cell>
          <cell r="G79">
            <v>1</v>
          </cell>
          <cell r="J79">
            <v>122.703</v>
          </cell>
          <cell r="L79">
            <v>0</v>
          </cell>
          <cell r="M79">
            <v>0</v>
          </cell>
          <cell r="N79">
            <v>0</v>
          </cell>
          <cell r="O79">
            <v>24.540600000000001</v>
          </cell>
        </row>
        <row r="80">
          <cell r="A80" t="str">
            <v>318 Сосиски Датские ТМ Зареченские колбасы ТС Зареченские п полиамид в модифициров  ПОКОМ</v>
          </cell>
          <cell r="B80" t="str">
            <v>кг</v>
          </cell>
          <cell r="C80">
            <v>303.55099999999999</v>
          </cell>
          <cell r="D80">
            <v>8.5</v>
          </cell>
          <cell r="E80">
            <v>156.52600000000001</v>
          </cell>
          <cell r="F80">
            <v>-6.9039999999999999</v>
          </cell>
          <cell r="G80">
            <v>1</v>
          </cell>
          <cell r="J80">
            <v>156.52600000000001</v>
          </cell>
          <cell r="L80">
            <v>450</v>
          </cell>
          <cell r="M80">
            <v>0</v>
          </cell>
          <cell r="N80">
            <v>0</v>
          </cell>
          <cell r="O80">
            <v>31.305200000000003</v>
          </cell>
        </row>
        <row r="81">
          <cell r="A81" t="str">
            <v>319  Колбаса вареная Филейская ТМ Вязанка ТС Классическая, 0,45 кг. ПОКОМ</v>
          </cell>
          <cell r="B81" t="str">
            <v>шт</v>
          </cell>
          <cell r="E81">
            <v>65</v>
          </cell>
          <cell r="F81">
            <v>-65</v>
          </cell>
          <cell r="G81">
            <v>0</v>
          </cell>
          <cell r="J81">
            <v>65</v>
          </cell>
          <cell r="L81">
            <v>0</v>
          </cell>
          <cell r="M81">
            <v>0</v>
          </cell>
          <cell r="N81">
            <v>0</v>
          </cell>
          <cell r="O81">
            <v>13</v>
          </cell>
        </row>
        <row r="82">
          <cell r="A82" t="str">
            <v>320 Сосиски Сочинки ТМ Стародворье с сочным окороком в оболочке полиамид в модиф газ 0,4 кг  ПОКОМ</v>
          </cell>
          <cell r="B82" t="str">
            <v>шт</v>
          </cell>
          <cell r="D82">
            <v>264</v>
          </cell>
          <cell r="E82">
            <v>285</v>
          </cell>
          <cell r="F82">
            <v>-21</v>
          </cell>
          <cell r="G82">
            <v>0.4</v>
          </cell>
          <cell r="J82">
            <v>21</v>
          </cell>
          <cell r="K82">
            <v>264</v>
          </cell>
          <cell r="L82">
            <v>0</v>
          </cell>
          <cell r="M82">
            <v>0</v>
          </cell>
          <cell r="N82">
            <v>0</v>
          </cell>
          <cell r="O82">
            <v>4.2</v>
          </cell>
        </row>
        <row r="83">
          <cell r="A83" t="str">
            <v>325 Колбаса Сервелат Мясорубский ТМ Стародворье с мелкорубленным окороком 0,35 кг  ПОКОМ</v>
          </cell>
          <cell r="B83" t="str">
            <v>шт</v>
          </cell>
          <cell r="D83">
            <v>510</v>
          </cell>
          <cell r="E83">
            <v>367</v>
          </cell>
          <cell r="F83">
            <v>143</v>
          </cell>
          <cell r="G83">
            <v>0.35</v>
          </cell>
          <cell r="J83">
            <v>7</v>
          </cell>
          <cell r="K83">
            <v>360</v>
          </cell>
          <cell r="L83">
            <v>0</v>
          </cell>
          <cell r="M83">
            <v>0</v>
          </cell>
          <cell r="N83">
            <v>0</v>
          </cell>
          <cell r="O83">
            <v>1.4</v>
          </cell>
        </row>
        <row r="84">
          <cell r="A84" t="str">
            <v>339  Колбаса вареная Филейская ТМ Вязанка ТС Классическая, 0,40 кг.  ПОКОМ</v>
          </cell>
          <cell r="B84" t="str">
            <v>шт</v>
          </cell>
          <cell r="C84">
            <v>716</v>
          </cell>
          <cell r="E84">
            <v>175</v>
          </cell>
          <cell r="F84">
            <v>509</v>
          </cell>
          <cell r="G84">
            <v>0</v>
          </cell>
          <cell r="J84">
            <v>175</v>
          </cell>
          <cell r="L84">
            <v>0</v>
          </cell>
          <cell r="M84">
            <v>0</v>
          </cell>
          <cell r="N84">
            <v>0</v>
          </cell>
          <cell r="O84">
            <v>35</v>
          </cell>
        </row>
        <row r="85">
          <cell r="A85" t="str">
            <v>340 Ветчина Запекуша с сочным окороком ТМ Стародворские колбасы ТС Вязанка в обо 0,42 кг. ПОКОМ</v>
          </cell>
          <cell r="B85" t="str">
            <v>шт</v>
          </cell>
          <cell r="D85">
            <v>252</v>
          </cell>
          <cell r="E85">
            <v>252</v>
          </cell>
          <cell r="G85">
            <v>0.42</v>
          </cell>
          <cell r="J85">
            <v>0</v>
          </cell>
          <cell r="K85">
            <v>252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S85">
            <v>120</v>
          </cell>
        </row>
        <row r="86">
          <cell r="A86" t="str">
            <v>343 Колбаса Докторская оригинальная ТМ Особый рецепт в оболочке полиамид 0,4 кг.  ПОКОМ</v>
          </cell>
          <cell r="B86" t="str">
            <v>шт</v>
          </cell>
          <cell r="D86">
            <v>650</v>
          </cell>
          <cell r="E86">
            <v>654</v>
          </cell>
          <cell r="F86">
            <v>-4</v>
          </cell>
          <cell r="G86">
            <v>0.4</v>
          </cell>
          <cell r="J86">
            <v>4</v>
          </cell>
          <cell r="K86">
            <v>650</v>
          </cell>
          <cell r="L86">
            <v>0</v>
          </cell>
          <cell r="M86">
            <v>0</v>
          </cell>
          <cell r="N86">
            <v>0</v>
          </cell>
          <cell r="O86">
            <v>0.8</v>
          </cell>
          <cell r="S86">
            <v>700</v>
          </cell>
        </row>
        <row r="87">
          <cell r="A87" t="str">
            <v>344 Колбаса Салями Финская ТМ Стародворски колбасы ТС Вязанка в оболочке фиброуз в вак 0,35 кг ПОКОМ</v>
          </cell>
          <cell r="B87" t="str">
            <v>шт</v>
          </cell>
          <cell r="D87">
            <v>328</v>
          </cell>
          <cell r="E87">
            <v>224</v>
          </cell>
          <cell r="F87">
            <v>104</v>
          </cell>
          <cell r="G87">
            <v>0.35</v>
          </cell>
          <cell r="J87">
            <v>0</v>
          </cell>
          <cell r="K87">
            <v>224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S87">
            <v>100</v>
          </cell>
        </row>
        <row r="88">
          <cell r="A88" t="str">
            <v>346 Колбаса Сервелат Филейбургский с копченой грудинкой ТМ Баварушка в оболов/у 0,35 кг срез  ПОКОМ</v>
          </cell>
          <cell r="B88" t="str">
            <v>шт</v>
          </cell>
          <cell r="D88">
            <v>174</v>
          </cell>
          <cell r="E88">
            <v>172</v>
          </cell>
          <cell r="F88">
            <v>2</v>
          </cell>
          <cell r="G88">
            <v>0.35</v>
          </cell>
          <cell r="J88">
            <v>4</v>
          </cell>
          <cell r="K88">
            <v>168</v>
          </cell>
          <cell r="L88">
            <v>0</v>
          </cell>
          <cell r="M88">
            <v>0</v>
          </cell>
          <cell r="N88">
            <v>0</v>
          </cell>
          <cell r="O88">
            <v>0.8</v>
          </cell>
          <cell r="S88">
            <v>113</v>
          </cell>
        </row>
        <row r="89">
          <cell r="A89" t="str">
            <v>347 Паштет печеночный со сливочным маслом ТМ Стародворье ламистер 0,1 кг. Консервы   ПОКОМ</v>
          </cell>
          <cell r="B89" t="str">
            <v>шт</v>
          </cell>
          <cell r="D89">
            <v>1300</v>
          </cell>
          <cell r="E89">
            <v>1300</v>
          </cell>
          <cell r="G89">
            <v>0.1</v>
          </cell>
          <cell r="J89">
            <v>0</v>
          </cell>
          <cell r="K89">
            <v>1300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S89">
            <v>597</v>
          </cell>
        </row>
        <row r="90">
          <cell r="A90" t="str">
            <v>350 Сосиски Молокуши миникушай ТМ Вязанка в оболочке амицел в модифиц газовой среде 0,45 кг  Поком</v>
          </cell>
          <cell r="B90" t="str">
            <v>шт</v>
          </cell>
          <cell r="D90">
            <v>300</v>
          </cell>
          <cell r="E90">
            <v>300</v>
          </cell>
          <cell r="G90">
            <v>0.45</v>
          </cell>
          <cell r="J90">
            <v>0</v>
          </cell>
          <cell r="K90">
            <v>300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S90">
            <v>450</v>
          </cell>
        </row>
        <row r="91">
          <cell r="A91" t="str">
            <v>351 Сосиски Филейбургские с грудкой ТМ Баварушка в оболо амицел в моди газовой среде 0,33 кг  Поком</v>
          </cell>
          <cell r="B91" t="str">
            <v>шт</v>
          </cell>
          <cell r="D91">
            <v>192</v>
          </cell>
          <cell r="E91">
            <v>195</v>
          </cell>
          <cell r="F91">
            <v>-3</v>
          </cell>
          <cell r="G91">
            <v>0.33</v>
          </cell>
          <cell r="J91">
            <v>3</v>
          </cell>
          <cell r="K91">
            <v>192</v>
          </cell>
          <cell r="L91">
            <v>0</v>
          </cell>
          <cell r="M91">
            <v>0</v>
          </cell>
          <cell r="N91">
            <v>0</v>
          </cell>
          <cell r="O91">
            <v>0.6</v>
          </cell>
          <cell r="S91">
            <v>206</v>
          </cell>
        </row>
        <row r="92">
          <cell r="A92" t="str">
            <v>355 Сос Молочные для завтрака ОР полиамид мгс 0,4 кг НД СК  ПОКОМ</v>
          </cell>
          <cell r="B92" t="str">
            <v>шт</v>
          </cell>
          <cell r="D92">
            <v>120</v>
          </cell>
          <cell r="E92">
            <v>120</v>
          </cell>
          <cell r="G92">
            <v>0.4</v>
          </cell>
          <cell r="J92">
            <v>0</v>
          </cell>
          <cell r="K92">
            <v>120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S92">
            <v>213</v>
          </cell>
        </row>
        <row r="93">
          <cell r="A93" t="str">
            <v>358 Колбаса Сервелат Мясорубский ТМ Стародворье с мелкорубленным окороком в вак упак  ПОКОМ</v>
          </cell>
          <cell r="B93" t="str">
            <v>кг</v>
          </cell>
          <cell r="D93">
            <v>102.36</v>
          </cell>
          <cell r="F93">
            <v>102.36</v>
          </cell>
          <cell r="G93">
            <v>1</v>
          </cell>
          <cell r="J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</row>
        <row r="94">
          <cell r="A94" t="str">
            <v>360 Колбаса варено-копченая  Сервелат Левантский ТМ Особый Рецепт  0,35 кг  ПОКОМ</v>
          </cell>
          <cell r="B94" t="str">
            <v>шт</v>
          </cell>
          <cell r="D94">
            <v>118</v>
          </cell>
          <cell r="E94">
            <v>17</v>
          </cell>
          <cell r="F94">
            <v>101</v>
          </cell>
          <cell r="G94">
            <v>0.35</v>
          </cell>
          <cell r="J94">
            <v>17</v>
          </cell>
          <cell r="L94">
            <v>0</v>
          </cell>
          <cell r="M94">
            <v>0</v>
          </cell>
          <cell r="N94">
            <v>0</v>
          </cell>
          <cell r="O94">
            <v>3.4</v>
          </cell>
        </row>
        <row r="95">
          <cell r="A95" t="str">
            <v>361 Колбаса Салями Филейбургская зернистая ТМ Баварушка в оболочке  в вак 0.28кг ПОКОМ</v>
          </cell>
          <cell r="B95" t="str">
            <v>шт</v>
          </cell>
          <cell r="D95">
            <v>102</v>
          </cell>
          <cell r="E95">
            <v>4</v>
          </cell>
          <cell r="F95">
            <v>98</v>
          </cell>
          <cell r="G95">
            <v>0.28000000000000003</v>
          </cell>
          <cell r="J95">
            <v>4</v>
          </cell>
          <cell r="L95">
            <v>0</v>
          </cell>
          <cell r="M95">
            <v>0</v>
          </cell>
          <cell r="N95">
            <v>0</v>
          </cell>
          <cell r="O95">
            <v>0.8</v>
          </cell>
        </row>
        <row r="96">
          <cell r="A96" t="str">
            <v>363 Сардельки Филейские Вязанка ТМ Вязанка в обол NDX  ПОКОМ</v>
          </cell>
          <cell r="B96" t="str">
            <v>кг</v>
          </cell>
          <cell r="D96">
            <v>172.85400000000001</v>
          </cell>
          <cell r="E96">
            <v>3.9279999999999999</v>
          </cell>
          <cell r="F96">
            <v>168.92599999999999</v>
          </cell>
          <cell r="G96">
            <v>1</v>
          </cell>
          <cell r="J96">
            <v>3.9279999999999999</v>
          </cell>
          <cell r="L96">
            <v>0</v>
          </cell>
          <cell r="M96">
            <v>0</v>
          </cell>
          <cell r="N96">
            <v>0</v>
          </cell>
          <cell r="O96">
            <v>0.78559999999999997</v>
          </cell>
        </row>
        <row r="97">
          <cell r="A97" t="str">
            <v>364 Колбаса Сервелат Филейбургский с копченой грудинкой ТМ Баварушка  в/у 0,28 кг  ПОКОМ</v>
          </cell>
          <cell r="B97" t="str">
            <v>шт</v>
          </cell>
          <cell r="D97">
            <v>102</v>
          </cell>
          <cell r="E97">
            <v>5</v>
          </cell>
          <cell r="F97">
            <v>97</v>
          </cell>
          <cell r="G97">
            <v>0.28000000000000003</v>
          </cell>
          <cell r="J97">
            <v>5</v>
          </cell>
          <cell r="L97">
            <v>0</v>
          </cell>
          <cell r="M97">
            <v>0</v>
          </cell>
          <cell r="N97">
            <v>0</v>
          </cell>
          <cell r="O97">
            <v>1</v>
          </cell>
        </row>
        <row r="98">
          <cell r="A98" t="str">
            <v>365 Колбаса Балыковая ТМ Стародворские колбасы ТС Вязанка в вак  ПОКОМ</v>
          </cell>
          <cell r="B98" t="str">
            <v>кг</v>
          </cell>
          <cell r="D98">
            <v>3.6280000000000001</v>
          </cell>
          <cell r="E98">
            <v>0.89500000000000002</v>
          </cell>
          <cell r="F98">
            <v>2.7330000000000001</v>
          </cell>
          <cell r="G98">
            <v>0</v>
          </cell>
          <cell r="J98">
            <v>0.89500000000000002</v>
          </cell>
          <cell r="L98">
            <v>0</v>
          </cell>
          <cell r="M98">
            <v>0</v>
          </cell>
          <cell r="N98">
            <v>0</v>
          </cell>
          <cell r="O98">
            <v>0.17899999999999999</v>
          </cell>
        </row>
        <row r="99">
          <cell r="A99" t="str">
            <v>У_231  Колбаса Молочная по-стародворски, ВЕС   ПОКОМ</v>
          </cell>
          <cell r="B99" t="str">
            <v>кг</v>
          </cell>
          <cell r="C99">
            <v>51.338999999999999</v>
          </cell>
          <cell r="E99">
            <v>6.7450000000000001</v>
          </cell>
          <cell r="F99">
            <v>12.11</v>
          </cell>
          <cell r="G99">
            <v>0</v>
          </cell>
          <cell r="J99">
            <v>6.7450000000000001</v>
          </cell>
          <cell r="L99">
            <v>0</v>
          </cell>
          <cell r="M99">
            <v>0</v>
          </cell>
          <cell r="N99">
            <v>0</v>
          </cell>
          <cell r="O99">
            <v>1.349</v>
          </cell>
        </row>
        <row r="100">
          <cell r="A100" t="str">
            <v>120  Паштет печеночный Копченый бекон со вкусом копченого бекона 0,1 кг ПОКОМ, шт</v>
          </cell>
          <cell r="B100" t="str">
            <v>шт</v>
          </cell>
          <cell r="G100">
            <v>0</v>
          </cell>
          <cell r="S100">
            <v>617</v>
          </cell>
        </row>
        <row r="101">
          <cell r="A101" t="str">
            <v>342 Колбаса вареная Филейбургская ТМ Баварушка ТС Баварушка в оболочке вектор 0,45 кг  ПОКОМ, шт</v>
          </cell>
          <cell r="B101" t="str">
            <v>шт</v>
          </cell>
          <cell r="G101">
            <v>0.45</v>
          </cell>
          <cell r="S101">
            <v>120</v>
          </cell>
        </row>
        <row r="102">
          <cell r="A102" t="str">
            <v>348 Сосиски Баварские с сыром ТМ Стародворье в оболочке айпил в мод газовой среде 0,42 кг.  ПОКОМ, шт</v>
          </cell>
          <cell r="B102" t="str">
            <v>шт</v>
          </cell>
          <cell r="G102">
            <v>0.42</v>
          </cell>
          <cell r="S102">
            <v>1300</v>
          </cell>
        </row>
        <row r="103">
          <cell r="A103" t="str">
            <v>349 Сосиски Баварские ТМ Стародворье в оболочке айпи в модифицированной газовой среде 0,42 кг  ПОКОМ, шт</v>
          </cell>
          <cell r="B103" t="str">
            <v>шт</v>
          </cell>
          <cell r="G103">
            <v>0.42</v>
          </cell>
          <cell r="S103">
            <v>3000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9"/>
  <sheetViews>
    <sheetView workbookViewId="0">
      <selection activeCell="A13" sqref="A13:XFD13"/>
    </sheetView>
  </sheetViews>
  <sheetFormatPr defaultColWidth="9" defaultRowHeight="11.45" customHeight="1" x14ac:dyDescent="0.25"/>
  <cols>
    <col min="1" max="1" width="14.7109375" customWidth="1"/>
    <col min="2" max="2" width="49" style="18" customWidth="1"/>
    <col min="3" max="3" width="16" style="18" customWidth="1"/>
    <col min="4" max="4" width="8.7109375" style="19" customWidth="1"/>
    <col min="5" max="5" width="5.140625" customWidth="1"/>
    <col min="6" max="6" width="10.5703125" bestFit="1" customWidth="1"/>
  </cols>
  <sheetData>
    <row r="1" spans="1:7" ht="38.1" customHeight="1" x14ac:dyDescent="0.25">
      <c r="A1" s="30" t="s">
        <v>53</v>
      </c>
      <c r="B1" s="30" t="s">
        <v>2</v>
      </c>
      <c r="C1" s="30" t="s">
        <v>3</v>
      </c>
      <c r="D1" s="20" t="s">
        <v>51</v>
      </c>
      <c r="E1" s="30" t="s">
        <v>56</v>
      </c>
      <c r="F1" s="30" t="s">
        <v>54</v>
      </c>
      <c r="G1" s="30" t="s">
        <v>55</v>
      </c>
    </row>
    <row r="2" spans="1:7" ht="54" customHeight="1" x14ac:dyDescent="0.25">
      <c r="A2" s="30"/>
      <c r="B2" s="30"/>
      <c r="C2" s="30"/>
      <c r="D2" s="20" t="s">
        <v>52</v>
      </c>
      <c r="E2" s="30"/>
      <c r="F2" s="30"/>
      <c r="G2" s="30"/>
    </row>
    <row r="3" spans="1:7" ht="15.75" customHeight="1" x14ac:dyDescent="0.25">
      <c r="A3" s="21">
        <v>4301050932</v>
      </c>
      <c r="B3" s="42" t="s">
        <v>85</v>
      </c>
      <c r="C3" s="25">
        <v>4607091386264</v>
      </c>
      <c r="D3" s="28">
        <v>304.2093023255814</v>
      </c>
      <c r="E3" s="26">
        <v>0.5</v>
      </c>
      <c r="F3" s="22">
        <v>152.1046511627907</v>
      </c>
      <c r="G3" s="23">
        <v>198.25</v>
      </c>
    </row>
    <row r="4" spans="1:7" ht="15.75" customHeight="1" x14ac:dyDescent="0.25">
      <c r="A4" s="21">
        <v>4301020179</v>
      </c>
      <c r="B4" s="42" t="s">
        <v>57</v>
      </c>
      <c r="C4" s="25">
        <v>4607091384178</v>
      </c>
      <c r="D4" s="28">
        <v>252.71768707482994</v>
      </c>
      <c r="E4" s="26">
        <v>0.4</v>
      </c>
      <c r="F4" s="22">
        <v>101.08707482993198</v>
      </c>
      <c r="G4" s="23">
        <v>136.54</v>
      </c>
    </row>
    <row r="5" spans="1:7" ht="15.75" customHeight="1" x14ac:dyDescent="0.25">
      <c r="A5" s="21">
        <v>4301032015</v>
      </c>
      <c r="B5" s="42" t="s">
        <v>59</v>
      </c>
      <c r="C5" s="25">
        <v>4607091383102</v>
      </c>
      <c r="D5" s="28">
        <v>206.42105263157896</v>
      </c>
      <c r="E5" s="26">
        <v>0.17</v>
      </c>
      <c r="F5" s="22">
        <v>35.091578947368426</v>
      </c>
      <c r="G5" s="23">
        <v>166.66</v>
      </c>
    </row>
    <row r="6" spans="1:7" ht="15.75" customHeight="1" x14ac:dyDescent="0.25">
      <c r="A6" s="21">
        <v>4301011275</v>
      </c>
      <c r="B6" s="42" t="s">
        <v>70</v>
      </c>
      <c r="C6" s="25">
        <v>4607091389708</v>
      </c>
      <c r="D6" s="28">
        <v>31.387096774193552</v>
      </c>
      <c r="E6" s="26">
        <v>0.45</v>
      </c>
      <c r="F6" s="22">
        <v>14.124193548387099</v>
      </c>
      <c r="G6" s="23">
        <v>190.72</v>
      </c>
    </row>
    <row r="7" spans="1:7" ht="15.75" customHeight="1" x14ac:dyDescent="0.25">
      <c r="A7" s="21">
        <v>4301011067</v>
      </c>
      <c r="B7" s="24" t="s">
        <v>66</v>
      </c>
      <c r="C7" s="25">
        <v>4607091383904</v>
      </c>
      <c r="D7" s="28">
        <v>67.941176470588232</v>
      </c>
      <c r="E7" s="26">
        <v>0.4</v>
      </c>
      <c r="F7" s="22">
        <v>27.176470588235293</v>
      </c>
      <c r="G7" s="23">
        <v>195.22</v>
      </c>
    </row>
    <row r="8" spans="1:7" ht="15.75" customHeight="1" x14ac:dyDescent="0.25">
      <c r="A8" s="21">
        <v>4301010933</v>
      </c>
      <c r="B8" s="42" t="s">
        <v>72</v>
      </c>
      <c r="C8" s="25">
        <v>4607091387438</v>
      </c>
      <c r="D8" s="28">
        <v>500</v>
      </c>
      <c r="E8" s="26">
        <v>0.5</v>
      </c>
      <c r="F8" s="22">
        <v>250</v>
      </c>
      <c r="G8" s="23">
        <v>133.81</v>
      </c>
    </row>
    <row r="9" spans="1:7" ht="15.75" customHeight="1" x14ac:dyDescent="0.25">
      <c r="A9" s="21">
        <v>4301011053</v>
      </c>
      <c r="B9" s="42" t="s">
        <v>71</v>
      </c>
      <c r="C9" s="25">
        <v>4607091386011</v>
      </c>
      <c r="D9" s="28">
        <v>273.16129032258067</v>
      </c>
      <c r="E9" s="26">
        <v>0.5</v>
      </c>
      <c r="F9" s="22">
        <v>136.58064516129033</v>
      </c>
      <c r="G9" s="23">
        <v>165.2</v>
      </c>
    </row>
    <row r="10" spans="1:7" ht="15.75" customHeight="1" x14ac:dyDescent="0.25">
      <c r="A10" s="21">
        <v>4301031066</v>
      </c>
      <c r="B10" s="42" t="s">
        <v>60</v>
      </c>
      <c r="C10" s="25">
        <v>4607091383836</v>
      </c>
      <c r="D10" s="28">
        <v>100</v>
      </c>
      <c r="E10" s="26">
        <v>0.3</v>
      </c>
      <c r="F10" s="22">
        <v>30</v>
      </c>
      <c r="G10" s="23">
        <v>127.02</v>
      </c>
    </row>
    <row r="11" spans="1:7" ht="15.75" customHeight="1" x14ac:dyDescent="0.25">
      <c r="A11" s="21">
        <v>4301011068</v>
      </c>
      <c r="B11" s="42" t="s">
        <v>67</v>
      </c>
      <c r="C11" s="25">
        <v>4607091389098</v>
      </c>
      <c r="D11" s="28">
        <v>600</v>
      </c>
      <c r="E11" s="26">
        <v>0.4</v>
      </c>
      <c r="F11" s="22">
        <v>240</v>
      </c>
      <c r="G11" s="23">
        <v>161.75</v>
      </c>
    </row>
    <row r="12" spans="1:7" ht="15.75" customHeight="1" x14ac:dyDescent="0.25">
      <c r="A12" s="21">
        <v>4301030368</v>
      </c>
      <c r="B12" s="42" t="s">
        <v>73</v>
      </c>
      <c r="C12" s="25">
        <v>4607091383232</v>
      </c>
      <c r="D12" s="28">
        <v>700</v>
      </c>
      <c r="E12" s="26">
        <v>0.28000000000000003</v>
      </c>
      <c r="F12" s="22">
        <v>196.00000000000003</v>
      </c>
      <c r="G12" s="23">
        <v>117.1</v>
      </c>
    </row>
    <row r="13" spans="1:7" ht="15.75" customHeight="1" x14ac:dyDescent="0.25">
      <c r="A13" s="21">
        <v>4301060280</v>
      </c>
      <c r="B13" s="24" t="s">
        <v>76</v>
      </c>
      <c r="C13" s="25">
        <v>4607091388831</v>
      </c>
      <c r="D13" s="28">
        <v>400</v>
      </c>
      <c r="E13" s="26">
        <v>0.38</v>
      </c>
      <c r="F13" s="22">
        <v>152</v>
      </c>
      <c r="G13" s="23">
        <v>134.02000000000001</v>
      </c>
    </row>
    <row r="14" spans="1:7" ht="15.75" customHeight="1" x14ac:dyDescent="0.25">
      <c r="A14" s="21">
        <v>4301051129</v>
      </c>
      <c r="B14" s="24" t="s">
        <v>87</v>
      </c>
      <c r="C14" s="25">
        <v>4607091384352</v>
      </c>
      <c r="D14" s="28">
        <v>250</v>
      </c>
      <c r="E14" s="26">
        <v>0.6</v>
      </c>
      <c r="F14" s="22">
        <v>150</v>
      </c>
      <c r="G14" s="23">
        <v>225.7</v>
      </c>
    </row>
    <row r="15" spans="1:7" ht="15.75" customHeight="1" x14ac:dyDescent="0.25">
      <c r="A15" s="21">
        <v>4301050917</v>
      </c>
      <c r="B15" s="24" t="s">
        <v>83</v>
      </c>
      <c r="C15" s="25">
        <v>4607091388244</v>
      </c>
      <c r="D15" s="28">
        <v>148.65340909090909</v>
      </c>
      <c r="E15" s="26">
        <v>0.42</v>
      </c>
      <c r="F15" s="22">
        <v>62.434431818181814</v>
      </c>
      <c r="G15" s="23">
        <v>159</v>
      </c>
    </row>
    <row r="16" spans="1:7" ht="15.75" customHeight="1" x14ac:dyDescent="0.25">
      <c r="A16" s="21">
        <v>4301051257</v>
      </c>
      <c r="B16" s="24" t="s">
        <v>86</v>
      </c>
      <c r="C16" s="25">
        <v>4607091389661</v>
      </c>
      <c r="D16" s="28">
        <v>120</v>
      </c>
      <c r="E16" s="26">
        <v>0.55000000000000004</v>
      </c>
      <c r="F16" s="22">
        <v>66</v>
      </c>
      <c r="G16" s="23">
        <v>234.92</v>
      </c>
    </row>
    <row r="17" spans="1:7" ht="15.75" customHeight="1" x14ac:dyDescent="0.25">
      <c r="A17" s="21">
        <v>4301031178</v>
      </c>
      <c r="B17" s="24" t="s">
        <v>62</v>
      </c>
      <c r="C17" s="25">
        <v>4607091384338</v>
      </c>
      <c r="D17" s="28">
        <v>135.78125</v>
      </c>
      <c r="E17" s="26">
        <v>0.35</v>
      </c>
      <c r="F17" s="22">
        <v>47.5234375</v>
      </c>
      <c r="G17" s="23">
        <v>188.4</v>
      </c>
    </row>
    <row r="18" spans="1:7" ht="15.75" customHeight="1" x14ac:dyDescent="0.25">
      <c r="A18" s="21">
        <v>4301031122</v>
      </c>
      <c r="B18" s="24" t="s">
        <v>63</v>
      </c>
      <c r="C18" s="25">
        <v>4607091389524</v>
      </c>
      <c r="D18" s="28">
        <v>116.26470588235294</v>
      </c>
      <c r="E18" s="26">
        <v>0.35</v>
      </c>
      <c r="F18" s="22">
        <v>40.692647058823525</v>
      </c>
      <c r="G18" s="23">
        <v>180.26</v>
      </c>
    </row>
    <row r="19" spans="1:7" ht="15.75" customHeight="1" x14ac:dyDescent="0.25">
      <c r="A19" s="21">
        <v>4301031131</v>
      </c>
      <c r="B19" s="24" t="s">
        <v>65</v>
      </c>
      <c r="C19" s="25">
        <v>4607091389531</v>
      </c>
      <c r="D19" s="28">
        <v>173.77777777777777</v>
      </c>
      <c r="E19" s="26">
        <v>0.35</v>
      </c>
      <c r="F19" s="22">
        <v>60.822222222222216</v>
      </c>
      <c r="G19" s="23">
        <v>186.1</v>
      </c>
    </row>
    <row r="20" spans="1:7" ht="15.75" customHeight="1" x14ac:dyDescent="0.25">
      <c r="A20" s="21">
        <v>4301180002</v>
      </c>
      <c r="B20" s="29" t="s">
        <v>74</v>
      </c>
      <c r="C20" s="25">
        <v>4680115880122</v>
      </c>
      <c r="D20" s="28">
        <v>617</v>
      </c>
      <c r="E20" s="26">
        <v>0.1</v>
      </c>
      <c r="F20" s="22">
        <v>61.7</v>
      </c>
      <c r="G20" s="23">
        <v>37.200000000000003</v>
      </c>
    </row>
    <row r="21" spans="1:7" ht="15.75" customHeight="1" x14ac:dyDescent="0.25">
      <c r="A21" s="21">
        <v>4301060303</v>
      </c>
      <c r="B21" s="24" t="s">
        <v>77</v>
      </c>
      <c r="C21" s="25">
        <v>2060314</v>
      </c>
      <c r="D21" s="28">
        <v>45.047781569965871</v>
      </c>
      <c r="E21" s="26">
        <v>1</v>
      </c>
      <c r="F21" s="22">
        <v>45.047781569965871</v>
      </c>
      <c r="G21" s="23">
        <v>218.45</v>
      </c>
    </row>
    <row r="22" spans="1:7" ht="15.75" customHeight="1" x14ac:dyDescent="0.25">
      <c r="A22" s="21">
        <v>4301051388</v>
      </c>
      <c r="B22" s="24" t="s">
        <v>79</v>
      </c>
      <c r="C22" s="25">
        <v>4680115881211</v>
      </c>
      <c r="D22" s="28">
        <v>496</v>
      </c>
      <c r="E22" s="26">
        <v>0.4</v>
      </c>
      <c r="F22" s="22">
        <v>198.4</v>
      </c>
      <c r="G22" s="23">
        <v>138.43</v>
      </c>
    </row>
    <row r="23" spans="1:7" ht="15.75" customHeight="1" x14ac:dyDescent="0.25">
      <c r="A23" s="21">
        <v>4301020183</v>
      </c>
      <c r="B23" s="24" t="s">
        <v>58</v>
      </c>
      <c r="C23" s="25">
        <v>4607091384765</v>
      </c>
      <c r="D23" s="28">
        <v>120</v>
      </c>
      <c r="E23" s="26">
        <v>0.42</v>
      </c>
      <c r="F23" s="22">
        <v>50.4</v>
      </c>
      <c r="G23" s="23">
        <v>232.79</v>
      </c>
    </row>
    <row r="24" spans="1:7" ht="15.75" customHeight="1" x14ac:dyDescent="0.25">
      <c r="A24" s="21">
        <v>4301011427</v>
      </c>
      <c r="B24" s="29" t="s">
        <v>69</v>
      </c>
      <c r="C24" s="25">
        <v>4607091389692</v>
      </c>
      <c r="D24" s="28">
        <v>119.81538461538462</v>
      </c>
      <c r="E24" s="26">
        <v>0.45</v>
      </c>
      <c r="F24" s="22">
        <v>53.916923076923077</v>
      </c>
      <c r="G24" s="23">
        <v>190.72</v>
      </c>
    </row>
    <row r="25" spans="1:7" ht="15.75" customHeight="1" x14ac:dyDescent="0.25">
      <c r="A25" s="21">
        <v>4301011303</v>
      </c>
      <c r="B25" s="24" t="s">
        <v>68</v>
      </c>
      <c r="C25" s="25">
        <v>4607091384680</v>
      </c>
      <c r="D25" s="28">
        <v>700</v>
      </c>
      <c r="E25" s="26">
        <v>0.4</v>
      </c>
      <c r="F25" s="22">
        <v>280</v>
      </c>
      <c r="G25" s="23">
        <v>92.18</v>
      </c>
    </row>
    <row r="26" spans="1:7" ht="15.75" customHeight="1" x14ac:dyDescent="0.25">
      <c r="A26" s="21">
        <v>4301030962</v>
      </c>
      <c r="B26" s="24" t="s">
        <v>61</v>
      </c>
      <c r="C26" s="25">
        <v>4607091386547</v>
      </c>
      <c r="D26" s="28">
        <v>100</v>
      </c>
      <c r="E26" s="26">
        <v>0.35</v>
      </c>
      <c r="F26" s="22">
        <v>35</v>
      </c>
      <c r="G26" s="23">
        <v>194.22</v>
      </c>
    </row>
    <row r="27" spans="1:7" ht="15.75" customHeight="1" x14ac:dyDescent="0.25">
      <c r="A27" s="21">
        <v>4301031170</v>
      </c>
      <c r="B27" s="24" t="s">
        <v>64</v>
      </c>
      <c r="C27" s="25">
        <v>4607091384345</v>
      </c>
      <c r="D27" s="28">
        <v>112.86153846153846</v>
      </c>
      <c r="E27" s="26">
        <v>0.35</v>
      </c>
      <c r="F27" s="22">
        <v>39.501538461538459</v>
      </c>
      <c r="G27" s="23">
        <v>188.4</v>
      </c>
    </row>
    <row r="28" spans="1:7" ht="15.75" customHeight="1" x14ac:dyDescent="0.25">
      <c r="A28" s="21">
        <v>4301180001</v>
      </c>
      <c r="B28" s="24" t="s">
        <v>75</v>
      </c>
      <c r="C28" s="25">
        <v>4680115880016</v>
      </c>
      <c r="D28" s="28">
        <v>597</v>
      </c>
      <c r="E28" s="26">
        <v>0.1</v>
      </c>
      <c r="F28" s="22">
        <v>59.7</v>
      </c>
      <c r="G28" s="23">
        <v>46.8</v>
      </c>
    </row>
    <row r="29" spans="1:7" ht="15.75" customHeight="1" x14ac:dyDescent="0.25">
      <c r="A29" s="21">
        <v>4301051300</v>
      </c>
      <c r="B29" s="29" t="s">
        <v>81</v>
      </c>
      <c r="C29" s="25">
        <v>4607091383959</v>
      </c>
      <c r="D29" s="28">
        <v>1300</v>
      </c>
      <c r="E29" s="26">
        <v>0.42</v>
      </c>
      <c r="F29" s="22">
        <v>546</v>
      </c>
      <c r="G29" s="23">
        <v>127.87</v>
      </c>
    </row>
    <row r="30" spans="1:7" ht="15.75" customHeight="1" x14ac:dyDescent="0.25">
      <c r="A30" s="21">
        <v>4301051109</v>
      </c>
      <c r="B30" s="29" t="s">
        <v>82</v>
      </c>
      <c r="C30" s="25">
        <v>4607091383942</v>
      </c>
      <c r="D30" s="28">
        <v>3000</v>
      </c>
      <c r="E30" s="26">
        <v>0.42</v>
      </c>
      <c r="F30" s="22">
        <v>1260</v>
      </c>
      <c r="G30" s="23">
        <v>109.54</v>
      </c>
    </row>
    <row r="31" spans="1:7" ht="15.75" customHeight="1" x14ac:dyDescent="0.25">
      <c r="A31" s="21">
        <v>4301051439</v>
      </c>
      <c r="B31" s="24" t="s">
        <v>84</v>
      </c>
      <c r="C31" s="25">
        <v>4680115880214</v>
      </c>
      <c r="D31" s="28">
        <v>450</v>
      </c>
      <c r="E31" s="26">
        <v>0.45</v>
      </c>
      <c r="F31" s="22">
        <v>202.5</v>
      </c>
      <c r="G31" s="23">
        <v>184.58</v>
      </c>
    </row>
    <row r="32" spans="1:7" ht="15.75" customHeight="1" x14ac:dyDescent="0.25">
      <c r="A32" s="21">
        <v>4301051431</v>
      </c>
      <c r="B32" s="24" t="s">
        <v>78</v>
      </c>
      <c r="C32" s="25">
        <v>4607091389654</v>
      </c>
      <c r="D32" s="28">
        <v>205.5609756097561</v>
      </c>
      <c r="E32" s="26">
        <v>0.33</v>
      </c>
      <c r="F32" s="22">
        <v>67.83512195121952</v>
      </c>
      <c r="G32" s="23">
        <v>143.62</v>
      </c>
    </row>
    <row r="33" spans="1:7" ht="15.75" customHeight="1" x14ac:dyDescent="0.25">
      <c r="A33" s="21">
        <v>4301051297</v>
      </c>
      <c r="B33" s="24" t="s">
        <v>80</v>
      </c>
      <c r="C33" s="25">
        <v>4607091383447</v>
      </c>
      <c r="D33" s="28">
        <v>213</v>
      </c>
      <c r="E33" s="26">
        <v>0.4</v>
      </c>
      <c r="F33" s="22">
        <v>85.2</v>
      </c>
      <c r="G33" s="23">
        <v>101.57</v>
      </c>
    </row>
    <row r="34" spans="1:7" ht="15.75" customHeight="1" x14ac:dyDescent="0.25">
      <c r="F34" s="27">
        <f>SUM(F3:F33)</f>
        <v>4746.8387178968787</v>
      </c>
    </row>
    <row r="35" spans="1:7" ht="15.75" customHeight="1" x14ac:dyDescent="0.25"/>
    <row r="36" spans="1:7" ht="15.75" customHeight="1" x14ac:dyDescent="0.25"/>
    <row r="37" spans="1:7" ht="15.75" customHeight="1" x14ac:dyDescent="0.25"/>
    <row r="38" spans="1:7" ht="15.75" customHeight="1" x14ac:dyDescent="0.25"/>
    <row r="39" spans="1:7" ht="15.75" customHeight="1" x14ac:dyDescent="0.25"/>
    <row r="40" spans="1:7" ht="15.75" customHeight="1" x14ac:dyDescent="0.25"/>
    <row r="41" spans="1:7" ht="15.75" customHeight="1" x14ac:dyDescent="0.25"/>
    <row r="42" spans="1:7" ht="15.75" customHeight="1" x14ac:dyDescent="0.25"/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</sheetData>
  <autoFilter ref="A1:G34" xr:uid="{C49AAAB5-BBE0-40D6-8029-50DB2FA7047F}">
    <sortState xmlns:xlrd2="http://schemas.microsoft.com/office/spreadsheetml/2017/richdata2" ref="A4:G34">
      <sortCondition ref="B1:B34"/>
    </sortState>
  </autoFilter>
  <mergeCells count="6">
    <mergeCell ref="F1:F2"/>
    <mergeCell ref="G1:G2"/>
    <mergeCell ref="B1:B2"/>
    <mergeCell ref="C1:C2"/>
    <mergeCell ref="A1:A2"/>
    <mergeCell ref="E1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48"/>
  <sheetViews>
    <sheetView topLeftCell="BP1" workbookViewId="0">
      <selection activeCell="H1" sqref="H1:CB1"/>
    </sheetView>
  </sheetViews>
  <sheetFormatPr defaultRowHeight="12.75" x14ac:dyDescent="0.2"/>
  <cols>
    <col min="1" max="1" width="33" style="3" customWidth="1"/>
    <col min="2" max="2" width="0" style="3" hidden="1" customWidth="1"/>
    <col min="3" max="3" width="14.85546875" style="3" hidden="1" customWidth="1"/>
    <col min="4" max="4" width="10" style="3" hidden="1" customWidth="1"/>
    <col min="5" max="7" width="10" style="3" customWidth="1"/>
    <col min="8" max="60" width="5.85546875" style="4" bestFit="1" customWidth="1"/>
    <col min="61" max="62" width="5.85546875" style="8" bestFit="1" customWidth="1"/>
    <col min="63" max="71" width="5.85546875" style="4" bestFit="1" customWidth="1"/>
    <col min="72" max="72" width="5.85546875" style="10" bestFit="1" customWidth="1"/>
    <col min="73" max="80" width="5.85546875" style="4" bestFit="1" customWidth="1"/>
    <col min="81" max="16384" width="9.140625" style="3"/>
  </cols>
  <sheetData>
    <row r="1" spans="1:80" ht="24.75" customHeight="1" x14ac:dyDescent="0.2">
      <c r="A1" s="31" t="s">
        <v>2</v>
      </c>
      <c r="B1" s="31" t="s">
        <v>0</v>
      </c>
      <c r="C1" s="31" t="s">
        <v>3</v>
      </c>
      <c r="D1" s="31" t="s">
        <v>4</v>
      </c>
      <c r="E1" s="1"/>
      <c r="F1" s="1"/>
      <c r="G1" s="1"/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  <c r="AB1" s="2">
        <v>21</v>
      </c>
      <c r="AC1" s="2">
        <v>22</v>
      </c>
      <c r="AD1" s="2">
        <v>23</v>
      </c>
      <c r="AE1" s="2">
        <v>24</v>
      </c>
      <c r="AF1" s="2">
        <v>25</v>
      </c>
      <c r="AG1" s="2">
        <v>26</v>
      </c>
      <c r="AH1" s="2">
        <v>27</v>
      </c>
      <c r="AI1" s="2">
        <v>28</v>
      </c>
      <c r="AJ1" s="2">
        <v>29</v>
      </c>
      <c r="AK1" s="2">
        <v>30</v>
      </c>
      <c r="AL1" s="2">
        <v>31</v>
      </c>
      <c r="AM1" s="2">
        <v>32</v>
      </c>
      <c r="AN1" s="2">
        <v>33</v>
      </c>
      <c r="AO1" s="2">
        <v>34</v>
      </c>
      <c r="AP1" s="2">
        <v>35</v>
      </c>
      <c r="AQ1" s="2">
        <v>36</v>
      </c>
      <c r="AR1" s="2">
        <v>37</v>
      </c>
      <c r="AS1" s="2">
        <v>38</v>
      </c>
      <c r="AT1" s="2">
        <v>39</v>
      </c>
      <c r="AU1" s="2">
        <v>40</v>
      </c>
      <c r="AV1" s="2">
        <v>41</v>
      </c>
      <c r="AW1" s="2">
        <v>42</v>
      </c>
      <c r="AX1" s="2">
        <v>43</v>
      </c>
      <c r="AY1" s="2">
        <v>44</v>
      </c>
      <c r="AZ1" s="2">
        <v>45</v>
      </c>
      <c r="BA1" s="2">
        <v>46</v>
      </c>
      <c r="BB1" s="2">
        <v>47</v>
      </c>
      <c r="BC1" s="2">
        <v>48</v>
      </c>
      <c r="BD1" s="2">
        <v>49</v>
      </c>
      <c r="BE1" s="2">
        <v>51</v>
      </c>
      <c r="BF1" s="2">
        <v>52</v>
      </c>
      <c r="BG1" s="2">
        <v>53</v>
      </c>
      <c r="BH1" s="2">
        <v>55</v>
      </c>
      <c r="BI1" s="5">
        <v>57</v>
      </c>
      <c r="BJ1" s="5">
        <v>59</v>
      </c>
      <c r="BK1" s="2">
        <v>61</v>
      </c>
      <c r="BL1" s="2">
        <v>62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74</v>
      </c>
      <c r="BT1" s="9">
        <v>75</v>
      </c>
      <c r="BU1" s="2">
        <v>76</v>
      </c>
      <c r="BV1" s="2">
        <v>77</v>
      </c>
      <c r="BW1" s="2">
        <v>78</v>
      </c>
      <c r="BX1" s="2">
        <v>79</v>
      </c>
      <c r="BY1" s="2">
        <v>80</v>
      </c>
      <c r="BZ1" s="2">
        <v>81</v>
      </c>
      <c r="CA1" s="2">
        <v>82</v>
      </c>
      <c r="CB1" s="2">
        <v>83</v>
      </c>
    </row>
    <row r="2" spans="1:80" ht="17.25" customHeight="1" x14ac:dyDescent="0.2">
      <c r="A2" s="31"/>
      <c r="B2" s="31"/>
      <c r="C2" s="31"/>
      <c r="D2" s="31"/>
      <c r="E2" s="1"/>
      <c r="F2" s="1"/>
      <c r="G2" s="1"/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5" t="s">
        <v>1</v>
      </c>
      <c r="BJ2" s="5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9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1</v>
      </c>
    </row>
    <row r="3" spans="1:80" s="16" customFormat="1" ht="17.25" customHeight="1" x14ac:dyDescent="0.2">
      <c r="A3" s="11" t="s">
        <v>5</v>
      </c>
      <c r="B3" s="12"/>
      <c r="C3" s="13"/>
      <c r="D3" s="14"/>
      <c r="E3" s="14">
        <f>H3+I3+J3+K3+L3+M3+N3+O3+P3+R3+Q3+S3+T3+U3+V3+W3+X3+Y3+Z3+AA3+AB3+AC3+AD3+AE3+AF3+AG3+AH3+AI3+AJ3+AK3+AL3+AM3+AN3+AO3+AP3+AQ3+AR3+AS3+AT3+AU3+AV3+AW3+AX3+AY3+AZ3+BA3+BB3+BC3+BD3+BE3+BF3+BG3+BH3+BI3+BJ3+BK3+BL3+BM3+BN3+BO3+BP3+BQ3+BR3+BS3+BT3+BU3+BV3+BW3+BX3+BY3+BZ3+CA3+CB3</f>
        <v>360</v>
      </c>
      <c r="F3" s="14">
        <f>G3-E3</f>
        <v>0</v>
      </c>
      <c r="G3" s="15">
        <v>360</v>
      </c>
      <c r="H3" s="6">
        <v>5</v>
      </c>
      <c r="I3" s="6">
        <v>5</v>
      </c>
      <c r="J3" s="6">
        <v>5</v>
      </c>
      <c r="K3" s="6">
        <v>5</v>
      </c>
      <c r="L3" s="6">
        <v>4</v>
      </c>
      <c r="M3" s="6">
        <v>5</v>
      </c>
      <c r="N3" s="6">
        <v>5</v>
      </c>
      <c r="O3" s="6">
        <v>5</v>
      </c>
      <c r="P3" s="6">
        <v>5</v>
      </c>
      <c r="Q3" s="6">
        <v>5</v>
      </c>
      <c r="R3" s="6">
        <v>5</v>
      </c>
      <c r="S3" s="6">
        <v>5</v>
      </c>
      <c r="T3" s="6">
        <v>5</v>
      </c>
      <c r="U3" s="6">
        <v>5</v>
      </c>
      <c r="V3" s="6">
        <v>5</v>
      </c>
      <c r="W3" s="6">
        <v>5</v>
      </c>
      <c r="X3" s="6">
        <v>5</v>
      </c>
      <c r="Y3" s="6">
        <v>5</v>
      </c>
      <c r="Z3" s="6">
        <v>5</v>
      </c>
      <c r="AA3" s="6">
        <v>5</v>
      </c>
      <c r="AB3" s="6">
        <v>5</v>
      </c>
      <c r="AC3" s="6">
        <v>5</v>
      </c>
      <c r="AD3" s="6">
        <v>5</v>
      </c>
      <c r="AE3" s="6">
        <v>5</v>
      </c>
      <c r="AF3" s="6">
        <v>5</v>
      </c>
      <c r="AG3" s="6">
        <v>5</v>
      </c>
      <c r="AH3" s="6">
        <v>5</v>
      </c>
      <c r="AI3" s="6">
        <v>5</v>
      </c>
      <c r="AJ3" s="6">
        <v>5</v>
      </c>
      <c r="AK3" s="6">
        <v>5</v>
      </c>
      <c r="AL3" s="6">
        <v>5</v>
      </c>
      <c r="AM3" s="6">
        <v>5</v>
      </c>
      <c r="AN3" s="6">
        <v>5</v>
      </c>
      <c r="AO3" s="6">
        <v>5</v>
      </c>
      <c r="AP3" s="6">
        <v>5</v>
      </c>
      <c r="AQ3" s="6">
        <v>5</v>
      </c>
      <c r="AR3" s="6">
        <v>5</v>
      </c>
      <c r="AS3" s="6">
        <v>5</v>
      </c>
      <c r="AT3" s="6">
        <v>5</v>
      </c>
      <c r="AU3" s="6">
        <v>5</v>
      </c>
      <c r="AV3" s="6">
        <v>5</v>
      </c>
      <c r="AW3" s="6">
        <v>5</v>
      </c>
      <c r="AX3" s="6">
        <v>5</v>
      </c>
      <c r="AY3" s="6">
        <v>5</v>
      </c>
      <c r="AZ3" s="6">
        <v>5</v>
      </c>
      <c r="BA3" s="6">
        <v>5</v>
      </c>
      <c r="BB3" s="6">
        <v>5</v>
      </c>
      <c r="BC3" s="6">
        <v>5</v>
      </c>
      <c r="BD3" s="6">
        <v>5</v>
      </c>
      <c r="BE3" s="6">
        <v>5</v>
      </c>
      <c r="BF3" s="6">
        <v>5</v>
      </c>
      <c r="BG3" s="6">
        <v>5</v>
      </c>
      <c r="BH3" s="6">
        <v>4</v>
      </c>
      <c r="BI3" s="6">
        <v>4</v>
      </c>
      <c r="BJ3" s="6"/>
      <c r="BK3" s="6">
        <v>5</v>
      </c>
      <c r="BL3" s="6">
        <v>5</v>
      </c>
      <c r="BM3" s="6">
        <v>5</v>
      </c>
      <c r="BN3" s="6">
        <v>5</v>
      </c>
      <c r="BO3" s="6">
        <v>5</v>
      </c>
      <c r="BP3" s="6">
        <v>5</v>
      </c>
      <c r="BQ3" s="6">
        <v>5</v>
      </c>
      <c r="BR3" s="6">
        <v>5</v>
      </c>
      <c r="BS3" s="6">
        <v>5</v>
      </c>
      <c r="BT3" s="6">
        <v>3</v>
      </c>
      <c r="BU3" s="6">
        <v>4</v>
      </c>
      <c r="BV3" s="6">
        <v>5</v>
      </c>
      <c r="BW3" s="6">
        <v>5</v>
      </c>
      <c r="BX3" s="6">
        <v>5</v>
      </c>
      <c r="BY3" s="6">
        <v>7</v>
      </c>
      <c r="BZ3" s="6">
        <v>7</v>
      </c>
      <c r="CA3" s="6">
        <v>6</v>
      </c>
      <c r="CB3" s="6">
        <v>6</v>
      </c>
    </row>
    <row r="4" spans="1:80" s="16" customFormat="1" ht="17.25" customHeight="1" x14ac:dyDescent="0.2">
      <c r="A4" s="11" t="s">
        <v>6</v>
      </c>
      <c r="B4" s="12"/>
      <c r="C4" s="13"/>
      <c r="D4" s="14"/>
      <c r="E4" s="14">
        <f t="shared" ref="E4:E48" si="0">H4+I4+J4+K4+L4+M4+N4+O4+P4+R4+Q4+S4+T4+U4+V4+W4+X4+Y4+Z4+AA4+AB4+AC4+AD4+AE4+AF4+AG4+AH4+AI4+AJ4+AK4+AL4+AM4+AN4+AO4+AP4+AQ4+AR4+AS4+AT4+AU4+AV4+AW4+AX4+AY4+AZ4+BA4+BB4+BC4+BD4+BE4+BF4+BG4+BH4+BI4+BJ4+BK4+BL4+BM4+BN4+BO4+BP4+BQ4+BR4+BS4+BT4+BU4+BV4+BW4+BX4+BY4+BZ4+CA4+CB4</f>
        <v>435</v>
      </c>
      <c r="F4" s="14">
        <f t="shared" ref="F4:F48" si="1">G4-E4</f>
        <v>0</v>
      </c>
      <c r="G4" s="15">
        <v>435</v>
      </c>
      <c r="H4" s="6">
        <v>6</v>
      </c>
      <c r="I4" s="6">
        <v>7</v>
      </c>
      <c r="J4" s="6">
        <v>6</v>
      </c>
      <c r="K4" s="6">
        <v>6</v>
      </c>
      <c r="L4" s="6">
        <v>6</v>
      </c>
      <c r="M4" s="6">
        <v>6</v>
      </c>
      <c r="N4" s="6">
        <v>6</v>
      </c>
      <c r="O4" s="6">
        <v>6</v>
      </c>
      <c r="P4" s="6">
        <v>7</v>
      </c>
      <c r="Q4" s="6">
        <v>6</v>
      </c>
      <c r="R4" s="6">
        <v>6</v>
      </c>
      <c r="S4" s="6">
        <v>6</v>
      </c>
      <c r="T4" s="6">
        <v>6</v>
      </c>
      <c r="U4" s="6">
        <v>6</v>
      </c>
      <c r="V4" s="6">
        <v>6</v>
      </c>
      <c r="W4" s="6">
        <v>6</v>
      </c>
      <c r="X4" s="6">
        <v>6</v>
      </c>
      <c r="Y4" s="6">
        <v>6</v>
      </c>
      <c r="Z4" s="6">
        <v>6</v>
      </c>
      <c r="AA4" s="6">
        <v>6</v>
      </c>
      <c r="AB4" s="6">
        <v>6</v>
      </c>
      <c r="AC4" s="6">
        <v>6</v>
      </c>
      <c r="AD4" s="6">
        <v>6</v>
      </c>
      <c r="AE4" s="6">
        <v>6</v>
      </c>
      <c r="AF4" s="6">
        <v>6</v>
      </c>
      <c r="AG4" s="6">
        <v>6</v>
      </c>
      <c r="AH4" s="6">
        <v>6</v>
      </c>
      <c r="AI4" s="6">
        <v>6</v>
      </c>
      <c r="AJ4" s="6">
        <v>7</v>
      </c>
      <c r="AK4" s="6">
        <v>6</v>
      </c>
      <c r="AL4" s="6">
        <v>6</v>
      </c>
      <c r="AM4" s="6">
        <v>7</v>
      </c>
      <c r="AN4" s="6">
        <v>6</v>
      </c>
      <c r="AO4" s="6">
        <v>6</v>
      </c>
      <c r="AP4" s="6">
        <v>6</v>
      </c>
      <c r="AQ4" s="6">
        <v>6</v>
      </c>
      <c r="AR4" s="6">
        <v>6</v>
      </c>
      <c r="AS4" s="6">
        <v>6</v>
      </c>
      <c r="AT4" s="6">
        <v>6</v>
      </c>
      <c r="AU4" s="6">
        <v>6</v>
      </c>
      <c r="AV4" s="6">
        <v>6</v>
      </c>
      <c r="AW4" s="6">
        <v>6</v>
      </c>
      <c r="AX4" s="6">
        <v>6</v>
      </c>
      <c r="AY4" s="6">
        <v>6</v>
      </c>
      <c r="AZ4" s="6">
        <v>6</v>
      </c>
      <c r="BA4" s="6">
        <v>6</v>
      </c>
      <c r="BB4" s="6">
        <v>6</v>
      </c>
      <c r="BC4" s="6">
        <v>6</v>
      </c>
      <c r="BD4" s="6">
        <v>6</v>
      </c>
      <c r="BE4" s="6">
        <v>6</v>
      </c>
      <c r="BF4" s="6">
        <v>6</v>
      </c>
      <c r="BG4" s="6">
        <v>6</v>
      </c>
      <c r="BH4" s="6">
        <v>6</v>
      </c>
      <c r="BI4" s="6">
        <v>3</v>
      </c>
      <c r="BJ4" s="6">
        <v>3</v>
      </c>
      <c r="BK4" s="6">
        <v>6</v>
      </c>
      <c r="BL4" s="6">
        <v>6</v>
      </c>
      <c r="BM4" s="6">
        <v>6</v>
      </c>
      <c r="BN4" s="6">
        <v>6</v>
      </c>
      <c r="BO4" s="6">
        <v>6</v>
      </c>
      <c r="BP4" s="6">
        <v>6</v>
      </c>
      <c r="BQ4" s="6">
        <v>7</v>
      </c>
      <c r="BR4" s="6">
        <v>6</v>
      </c>
      <c r="BS4" s="6">
        <v>6</v>
      </c>
      <c r="BT4" s="6"/>
      <c r="BU4" s="6">
        <v>5</v>
      </c>
      <c r="BV4" s="6">
        <v>6</v>
      </c>
      <c r="BW4" s="6">
        <v>6</v>
      </c>
      <c r="BX4" s="6">
        <v>7</v>
      </c>
      <c r="BY4" s="6">
        <v>7</v>
      </c>
      <c r="BZ4" s="6">
        <v>7</v>
      </c>
      <c r="CA4" s="6">
        <v>7</v>
      </c>
      <c r="CB4" s="6">
        <v>7</v>
      </c>
    </row>
    <row r="5" spans="1:80" s="16" customFormat="1" ht="17.25" customHeight="1" x14ac:dyDescent="0.2">
      <c r="A5" s="11" t="s">
        <v>7</v>
      </c>
      <c r="B5" s="12"/>
      <c r="C5" s="13"/>
      <c r="D5" s="14"/>
      <c r="E5" s="14">
        <f t="shared" si="0"/>
        <v>360</v>
      </c>
      <c r="F5" s="14">
        <f t="shared" si="1"/>
        <v>0</v>
      </c>
      <c r="G5" s="15">
        <v>360</v>
      </c>
      <c r="H5" s="6">
        <v>5</v>
      </c>
      <c r="I5" s="6">
        <v>5</v>
      </c>
      <c r="J5" s="6">
        <v>5</v>
      </c>
      <c r="K5" s="6">
        <v>5</v>
      </c>
      <c r="L5" s="6">
        <v>5</v>
      </c>
      <c r="M5" s="6">
        <v>5</v>
      </c>
      <c r="N5" s="6">
        <v>5</v>
      </c>
      <c r="O5" s="6">
        <v>5</v>
      </c>
      <c r="P5" s="6">
        <v>5</v>
      </c>
      <c r="Q5" s="6">
        <v>5</v>
      </c>
      <c r="R5" s="6">
        <v>5</v>
      </c>
      <c r="S5" s="6">
        <v>5</v>
      </c>
      <c r="T5" s="6">
        <v>5</v>
      </c>
      <c r="U5" s="6">
        <v>5</v>
      </c>
      <c r="V5" s="6">
        <v>5</v>
      </c>
      <c r="W5" s="6">
        <v>5</v>
      </c>
      <c r="X5" s="6">
        <v>5</v>
      </c>
      <c r="Y5" s="6">
        <v>5</v>
      </c>
      <c r="Z5" s="6">
        <v>5</v>
      </c>
      <c r="AA5" s="6">
        <v>5</v>
      </c>
      <c r="AB5" s="6">
        <v>5</v>
      </c>
      <c r="AC5" s="6">
        <v>5</v>
      </c>
      <c r="AD5" s="6">
        <v>5</v>
      </c>
      <c r="AE5" s="6">
        <v>5</v>
      </c>
      <c r="AF5" s="6">
        <v>5</v>
      </c>
      <c r="AG5" s="6">
        <v>5</v>
      </c>
      <c r="AH5" s="6">
        <v>5</v>
      </c>
      <c r="AI5" s="6">
        <v>5</v>
      </c>
      <c r="AJ5" s="6">
        <v>5</v>
      </c>
      <c r="AK5" s="6">
        <v>5</v>
      </c>
      <c r="AL5" s="6">
        <v>5</v>
      </c>
      <c r="AM5" s="6">
        <v>5</v>
      </c>
      <c r="AN5" s="6">
        <v>5</v>
      </c>
      <c r="AO5" s="6">
        <v>5</v>
      </c>
      <c r="AP5" s="6">
        <v>5</v>
      </c>
      <c r="AQ5" s="6">
        <v>5</v>
      </c>
      <c r="AR5" s="6">
        <v>5</v>
      </c>
      <c r="AS5" s="6">
        <v>5</v>
      </c>
      <c r="AT5" s="6">
        <v>5</v>
      </c>
      <c r="AU5" s="6">
        <v>5</v>
      </c>
      <c r="AV5" s="6">
        <v>5</v>
      </c>
      <c r="AW5" s="6">
        <v>5</v>
      </c>
      <c r="AX5" s="6">
        <v>5</v>
      </c>
      <c r="AY5" s="6">
        <v>5</v>
      </c>
      <c r="AZ5" s="6">
        <v>5</v>
      </c>
      <c r="BA5" s="6">
        <v>5</v>
      </c>
      <c r="BB5" s="6">
        <v>5</v>
      </c>
      <c r="BC5" s="6">
        <v>5</v>
      </c>
      <c r="BD5" s="6">
        <v>5</v>
      </c>
      <c r="BE5" s="6">
        <v>5</v>
      </c>
      <c r="BF5" s="6">
        <v>5</v>
      </c>
      <c r="BG5" s="6">
        <v>5</v>
      </c>
      <c r="BH5" s="6">
        <v>4</v>
      </c>
      <c r="BI5" s="6">
        <v>3</v>
      </c>
      <c r="BJ5" s="6">
        <v>2</v>
      </c>
      <c r="BK5" s="6">
        <v>6</v>
      </c>
      <c r="BL5" s="6">
        <v>6</v>
      </c>
      <c r="BM5" s="6">
        <v>5</v>
      </c>
      <c r="BN5" s="6">
        <v>5</v>
      </c>
      <c r="BO5" s="6">
        <v>5</v>
      </c>
      <c r="BP5" s="6">
        <v>5</v>
      </c>
      <c r="BQ5" s="6">
        <v>5</v>
      </c>
      <c r="BR5" s="6">
        <v>5</v>
      </c>
      <c r="BS5" s="6">
        <v>5</v>
      </c>
      <c r="BT5" s="6"/>
      <c r="BU5" s="6">
        <v>4</v>
      </c>
      <c r="BV5" s="6">
        <v>5</v>
      </c>
      <c r="BW5" s="6">
        <v>5</v>
      </c>
      <c r="BX5" s="6">
        <v>6</v>
      </c>
      <c r="BY5" s="6">
        <v>6</v>
      </c>
      <c r="BZ5" s="6">
        <v>6</v>
      </c>
      <c r="CA5" s="6">
        <v>6</v>
      </c>
      <c r="CB5" s="6">
        <v>6</v>
      </c>
    </row>
    <row r="6" spans="1:80" s="16" customFormat="1" ht="17.25" customHeight="1" x14ac:dyDescent="0.2">
      <c r="A6" s="11" t="s">
        <v>8</v>
      </c>
      <c r="B6" s="12"/>
      <c r="C6" s="13"/>
      <c r="D6" s="14"/>
      <c r="E6" s="14">
        <f t="shared" si="0"/>
        <v>432</v>
      </c>
      <c r="F6" s="14">
        <f t="shared" si="1"/>
        <v>0</v>
      </c>
      <c r="G6" s="15">
        <v>432</v>
      </c>
      <c r="H6" s="6">
        <v>6</v>
      </c>
      <c r="I6" s="6">
        <v>7</v>
      </c>
      <c r="J6" s="6">
        <v>6</v>
      </c>
      <c r="K6" s="6">
        <v>6</v>
      </c>
      <c r="L6" s="6">
        <v>6</v>
      </c>
      <c r="M6" s="6">
        <v>6</v>
      </c>
      <c r="N6" s="6">
        <v>6</v>
      </c>
      <c r="O6" s="6">
        <v>6</v>
      </c>
      <c r="P6" s="6">
        <v>7</v>
      </c>
      <c r="Q6" s="6">
        <v>6</v>
      </c>
      <c r="R6" s="6">
        <v>6</v>
      </c>
      <c r="S6" s="6">
        <v>7</v>
      </c>
      <c r="T6" s="6">
        <v>6</v>
      </c>
      <c r="U6" s="6">
        <v>6</v>
      </c>
      <c r="V6" s="6">
        <v>6</v>
      </c>
      <c r="W6" s="6">
        <v>6</v>
      </c>
      <c r="X6" s="6">
        <v>6</v>
      </c>
      <c r="Y6" s="6">
        <v>6</v>
      </c>
      <c r="Z6" s="6">
        <v>6</v>
      </c>
      <c r="AA6" s="6">
        <v>6</v>
      </c>
      <c r="AB6" s="6">
        <v>6</v>
      </c>
      <c r="AC6" s="6">
        <v>6</v>
      </c>
      <c r="AD6" s="6">
        <v>6</v>
      </c>
      <c r="AE6" s="6">
        <v>6</v>
      </c>
      <c r="AF6" s="6">
        <v>6</v>
      </c>
      <c r="AG6" s="6">
        <v>6</v>
      </c>
      <c r="AH6" s="6">
        <v>6</v>
      </c>
      <c r="AI6" s="6">
        <v>6</v>
      </c>
      <c r="AJ6" s="6">
        <v>7</v>
      </c>
      <c r="AK6" s="6">
        <v>6</v>
      </c>
      <c r="AL6" s="6">
        <v>6</v>
      </c>
      <c r="AM6" s="6">
        <v>7</v>
      </c>
      <c r="AN6" s="6">
        <v>6</v>
      </c>
      <c r="AO6" s="6">
        <v>6</v>
      </c>
      <c r="AP6" s="6">
        <v>6</v>
      </c>
      <c r="AQ6" s="6">
        <v>7</v>
      </c>
      <c r="AR6" s="6">
        <v>6</v>
      </c>
      <c r="AS6" s="6">
        <v>6</v>
      </c>
      <c r="AT6" s="6">
        <v>6</v>
      </c>
      <c r="AU6" s="6">
        <v>6</v>
      </c>
      <c r="AV6" s="6">
        <v>6</v>
      </c>
      <c r="AW6" s="6">
        <v>6</v>
      </c>
      <c r="AX6" s="6">
        <v>6</v>
      </c>
      <c r="AY6" s="6">
        <v>6</v>
      </c>
      <c r="AZ6" s="6">
        <v>6</v>
      </c>
      <c r="BA6" s="6">
        <v>6</v>
      </c>
      <c r="BB6" s="6">
        <v>6</v>
      </c>
      <c r="BC6" s="6">
        <v>6</v>
      </c>
      <c r="BD6" s="6">
        <v>6</v>
      </c>
      <c r="BE6" s="6">
        <v>6</v>
      </c>
      <c r="BF6" s="6">
        <v>6</v>
      </c>
      <c r="BG6" s="6">
        <v>6</v>
      </c>
      <c r="BH6" s="6">
        <v>5</v>
      </c>
      <c r="BI6" s="6"/>
      <c r="BJ6" s="6">
        <v>2</v>
      </c>
      <c r="BK6" s="6">
        <v>7</v>
      </c>
      <c r="BL6" s="6">
        <v>6</v>
      </c>
      <c r="BM6" s="6">
        <v>6</v>
      </c>
      <c r="BN6" s="6">
        <v>6</v>
      </c>
      <c r="BO6" s="6">
        <v>6</v>
      </c>
      <c r="BP6" s="6">
        <v>6</v>
      </c>
      <c r="BQ6" s="6">
        <v>7</v>
      </c>
      <c r="BR6" s="6">
        <v>6</v>
      </c>
      <c r="BS6" s="6">
        <v>5</v>
      </c>
      <c r="BT6" s="6"/>
      <c r="BU6" s="6">
        <v>5</v>
      </c>
      <c r="BV6" s="6">
        <v>6</v>
      </c>
      <c r="BW6" s="6">
        <v>6</v>
      </c>
      <c r="BX6" s="6">
        <v>7</v>
      </c>
      <c r="BY6" s="6">
        <v>7</v>
      </c>
      <c r="BZ6" s="6">
        <v>7</v>
      </c>
      <c r="CA6" s="6">
        <v>7</v>
      </c>
      <c r="CB6" s="6">
        <v>7</v>
      </c>
    </row>
    <row r="7" spans="1:80" s="16" customFormat="1" ht="17.25" customHeight="1" x14ac:dyDescent="0.2">
      <c r="A7" s="11" t="s">
        <v>9</v>
      </c>
      <c r="B7" s="12"/>
      <c r="C7" s="13"/>
      <c r="D7" s="14"/>
      <c r="E7" s="14">
        <f t="shared" si="0"/>
        <v>432</v>
      </c>
      <c r="F7" s="14">
        <f t="shared" si="1"/>
        <v>0</v>
      </c>
      <c r="G7" s="15">
        <v>432</v>
      </c>
      <c r="H7" s="6">
        <v>6</v>
      </c>
      <c r="I7" s="6">
        <v>7</v>
      </c>
      <c r="J7" s="6">
        <v>6</v>
      </c>
      <c r="K7" s="6">
        <v>6</v>
      </c>
      <c r="L7" s="6">
        <v>6</v>
      </c>
      <c r="M7" s="6">
        <v>6</v>
      </c>
      <c r="N7" s="6">
        <v>6</v>
      </c>
      <c r="O7" s="6">
        <v>6</v>
      </c>
      <c r="P7" s="6">
        <v>7</v>
      </c>
      <c r="Q7" s="6">
        <v>6</v>
      </c>
      <c r="R7" s="6">
        <v>6</v>
      </c>
      <c r="S7" s="6">
        <v>7</v>
      </c>
      <c r="T7" s="6">
        <v>6</v>
      </c>
      <c r="U7" s="6">
        <v>6</v>
      </c>
      <c r="V7" s="6">
        <v>6</v>
      </c>
      <c r="W7" s="6">
        <v>6</v>
      </c>
      <c r="X7" s="6">
        <v>6</v>
      </c>
      <c r="Y7" s="6">
        <v>6</v>
      </c>
      <c r="Z7" s="6">
        <v>6</v>
      </c>
      <c r="AA7" s="6">
        <v>6</v>
      </c>
      <c r="AB7" s="6">
        <v>6</v>
      </c>
      <c r="AC7" s="6">
        <v>6</v>
      </c>
      <c r="AD7" s="6">
        <v>6</v>
      </c>
      <c r="AE7" s="6">
        <v>6</v>
      </c>
      <c r="AF7" s="6">
        <v>6</v>
      </c>
      <c r="AG7" s="6">
        <v>6</v>
      </c>
      <c r="AH7" s="6">
        <v>6</v>
      </c>
      <c r="AI7" s="6">
        <v>6</v>
      </c>
      <c r="AJ7" s="6">
        <v>7</v>
      </c>
      <c r="AK7" s="6">
        <v>6</v>
      </c>
      <c r="AL7" s="6">
        <v>6</v>
      </c>
      <c r="AM7" s="6">
        <v>7</v>
      </c>
      <c r="AN7" s="6">
        <v>6</v>
      </c>
      <c r="AO7" s="6">
        <v>6</v>
      </c>
      <c r="AP7" s="6">
        <v>6</v>
      </c>
      <c r="AQ7" s="6">
        <v>7</v>
      </c>
      <c r="AR7" s="6">
        <v>6</v>
      </c>
      <c r="AS7" s="6">
        <v>6</v>
      </c>
      <c r="AT7" s="6">
        <v>6</v>
      </c>
      <c r="AU7" s="6">
        <v>6</v>
      </c>
      <c r="AV7" s="6">
        <v>6</v>
      </c>
      <c r="AW7" s="6">
        <v>6</v>
      </c>
      <c r="AX7" s="6">
        <v>6</v>
      </c>
      <c r="AY7" s="6">
        <v>6</v>
      </c>
      <c r="AZ7" s="6">
        <v>6</v>
      </c>
      <c r="BA7" s="6">
        <v>6</v>
      </c>
      <c r="BB7" s="6">
        <v>6</v>
      </c>
      <c r="BC7" s="6">
        <v>6</v>
      </c>
      <c r="BD7" s="6">
        <v>6</v>
      </c>
      <c r="BE7" s="6">
        <v>6</v>
      </c>
      <c r="BF7" s="6">
        <v>6</v>
      </c>
      <c r="BG7" s="6">
        <v>6</v>
      </c>
      <c r="BH7" s="6">
        <v>5</v>
      </c>
      <c r="BI7" s="6"/>
      <c r="BJ7" s="6">
        <v>2</v>
      </c>
      <c r="BK7" s="6">
        <v>7</v>
      </c>
      <c r="BL7" s="6">
        <v>6</v>
      </c>
      <c r="BM7" s="6">
        <v>6</v>
      </c>
      <c r="BN7" s="6">
        <v>6</v>
      </c>
      <c r="BO7" s="6">
        <v>6</v>
      </c>
      <c r="BP7" s="6">
        <v>6</v>
      </c>
      <c r="BQ7" s="6">
        <v>7</v>
      </c>
      <c r="BR7" s="6">
        <v>6</v>
      </c>
      <c r="BS7" s="6">
        <v>5</v>
      </c>
      <c r="BT7" s="6"/>
      <c r="BU7" s="6">
        <v>5</v>
      </c>
      <c r="BV7" s="6">
        <v>6</v>
      </c>
      <c r="BW7" s="6">
        <v>6</v>
      </c>
      <c r="BX7" s="6">
        <v>7</v>
      </c>
      <c r="BY7" s="6">
        <v>7</v>
      </c>
      <c r="BZ7" s="6">
        <v>7</v>
      </c>
      <c r="CA7" s="6">
        <v>7</v>
      </c>
      <c r="CB7" s="6">
        <v>7</v>
      </c>
    </row>
    <row r="8" spans="1:80" s="16" customFormat="1" ht="17.25" customHeight="1" x14ac:dyDescent="0.2">
      <c r="A8" s="11" t="s">
        <v>10</v>
      </c>
      <c r="B8" s="12"/>
      <c r="C8" s="13"/>
      <c r="D8" s="14"/>
      <c r="E8" s="14">
        <f t="shared" si="0"/>
        <v>360</v>
      </c>
      <c r="F8" s="14">
        <f t="shared" si="1"/>
        <v>0</v>
      </c>
      <c r="G8" s="15">
        <v>360</v>
      </c>
      <c r="H8" s="6">
        <v>5</v>
      </c>
      <c r="I8" s="6">
        <v>5</v>
      </c>
      <c r="J8" s="6">
        <v>5</v>
      </c>
      <c r="K8" s="6">
        <v>5</v>
      </c>
      <c r="L8" s="6">
        <v>4</v>
      </c>
      <c r="M8" s="6">
        <v>5</v>
      </c>
      <c r="N8" s="6">
        <v>5</v>
      </c>
      <c r="O8" s="6">
        <v>5</v>
      </c>
      <c r="P8" s="6">
        <v>6</v>
      </c>
      <c r="Q8" s="6">
        <v>5</v>
      </c>
      <c r="R8" s="6">
        <v>5</v>
      </c>
      <c r="S8" s="6">
        <v>6</v>
      </c>
      <c r="T8" s="6">
        <v>5</v>
      </c>
      <c r="U8" s="6">
        <v>5</v>
      </c>
      <c r="V8" s="6">
        <v>5</v>
      </c>
      <c r="W8" s="6">
        <v>5</v>
      </c>
      <c r="X8" s="6">
        <v>5</v>
      </c>
      <c r="Y8" s="6">
        <v>5</v>
      </c>
      <c r="Z8" s="6">
        <v>5</v>
      </c>
      <c r="AA8" s="6">
        <v>5</v>
      </c>
      <c r="AB8" s="6">
        <v>5</v>
      </c>
      <c r="AC8" s="6">
        <v>5</v>
      </c>
      <c r="AD8" s="6">
        <v>5</v>
      </c>
      <c r="AE8" s="6">
        <v>5</v>
      </c>
      <c r="AF8" s="6">
        <v>5</v>
      </c>
      <c r="AG8" s="6">
        <v>5</v>
      </c>
      <c r="AH8" s="6">
        <v>5</v>
      </c>
      <c r="AI8" s="6">
        <v>5</v>
      </c>
      <c r="AJ8" s="6">
        <v>5</v>
      </c>
      <c r="AK8" s="6">
        <v>5</v>
      </c>
      <c r="AL8" s="6">
        <v>5</v>
      </c>
      <c r="AM8" s="6">
        <v>5</v>
      </c>
      <c r="AN8" s="6">
        <v>5</v>
      </c>
      <c r="AO8" s="6">
        <v>5</v>
      </c>
      <c r="AP8" s="6">
        <v>5</v>
      </c>
      <c r="AQ8" s="6">
        <v>5</v>
      </c>
      <c r="AR8" s="6">
        <v>5</v>
      </c>
      <c r="AS8" s="6">
        <v>5</v>
      </c>
      <c r="AT8" s="6">
        <v>5</v>
      </c>
      <c r="AU8" s="6">
        <v>5</v>
      </c>
      <c r="AV8" s="6">
        <v>5</v>
      </c>
      <c r="AW8" s="6">
        <v>5</v>
      </c>
      <c r="AX8" s="6">
        <v>5</v>
      </c>
      <c r="AY8" s="6">
        <v>5</v>
      </c>
      <c r="AZ8" s="6">
        <v>5</v>
      </c>
      <c r="BA8" s="6">
        <v>5</v>
      </c>
      <c r="BB8" s="6">
        <v>5</v>
      </c>
      <c r="BC8" s="6">
        <v>5</v>
      </c>
      <c r="BD8" s="6">
        <v>5</v>
      </c>
      <c r="BE8" s="6">
        <v>5</v>
      </c>
      <c r="BF8" s="6">
        <v>5</v>
      </c>
      <c r="BG8" s="6">
        <v>5</v>
      </c>
      <c r="BH8" s="6">
        <v>4</v>
      </c>
      <c r="BI8" s="6"/>
      <c r="BJ8" s="6">
        <v>2</v>
      </c>
      <c r="BK8" s="6">
        <v>5</v>
      </c>
      <c r="BL8" s="6">
        <v>5</v>
      </c>
      <c r="BM8" s="6">
        <v>5</v>
      </c>
      <c r="BN8" s="6">
        <v>5</v>
      </c>
      <c r="BO8" s="6">
        <v>5</v>
      </c>
      <c r="BP8" s="6">
        <v>5</v>
      </c>
      <c r="BQ8" s="6">
        <v>6</v>
      </c>
      <c r="BR8" s="6">
        <v>5</v>
      </c>
      <c r="BS8" s="6">
        <v>5</v>
      </c>
      <c r="BT8" s="6">
        <v>3</v>
      </c>
      <c r="BU8" s="6">
        <v>4</v>
      </c>
      <c r="BV8" s="6">
        <v>5</v>
      </c>
      <c r="BW8" s="6">
        <v>5</v>
      </c>
      <c r="BX8" s="6">
        <v>6</v>
      </c>
      <c r="BY8" s="6">
        <v>6</v>
      </c>
      <c r="BZ8" s="6">
        <v>6</v>
      </c>
      <c r="CA8" s="6">
        <v>6</v>
      </c>
      <c r="CB8" s="6">
        <v>6</v>
      </c>
    </row>
    <row r="9" spans="1:80" s="16" customFormat="1" ht="17.25" customHeight="1" x14ac:dyDescent="0.2">
      <c r="A9" s="11" t="s">
        <v>11</v>
      </c>
      <c r="B9" s="12"/>
      <c r="C9" s="13"/>
      <c r="D9" s="14"/>
      <c r="E9" s="14">
        <f t="shared" si="0"/>
        <v>720</v>
      </c>
      <c r="F9" s="14">
        <f t="shared" si="1"/>
        <v>0</v>
      </c>
      <c r="G9" s="15">
        <v>720</v>
      </c>
      <c r="H9" s="6">
        <v>10</v>
      </c>
      <c r="I9" s="6">
        <v>10</v>
      </c>
      <c r="J9" s="6">
        <v>10</v>
      </c>
      <c r="K9" s="6">
        <v>10</v>
      </c>
      <c r="L9" s="6">
        <v>10</v>
      </c>
      <c r="M9" s="6">
        <v>10</v>
      </c>
      <c r="N9" s="6">
        <v>10</v>
      </c>
      <c r="O9" s="6">
        <v>10</v>
      </c>
      <c r="P9" s="6">
        <v>10</v>
      </c>
      <c r="Q9" s="6">
        <v>10</v>
      </c>
      <c r="R9" s="6">
        <v>10</v>
      </c>
      <c r="S9" s="6">
        <v>10</v>
      </c>
      <c r="T9" s="6">
        <v>10</v>
      </c>
      <c r="U9" s="6">
        <v>10</v>
      </c>
      <c r="V9" s="6">
        <v>10</v>
      </c>
      <c r="W9" s="6">
        <v>10</v>
      </c>
      <c r="X9" s="6">
        <v>10</v>
      </c>
      <c r="Y9" s="6">
        <v>10</v>
      </c>
      <c r="Z9" s="6">
        <v>10</v>
      </c>
      <c r="AA9" s="6">
        <v>10</v>
      </c>
      <c r="AB9" s="6">
        <v>10</v>
      </c>
      <c r="AC9" s="6">
        <v>10</v>
      </c>
      <c r="AD9" s="6">
        <v>10</v>
      </c>
      <c r="AE9" s="6">
        <v>10</v>
      </c>
      <c r="AF9" s="6">
        <v>10</v>
      </c>
      <c r="AG9" s="6">
        <v>10</v>
      </c>
      <c r="AH9" s="6">
        <v>10</v>
      </c>
      <c r="AI9" s="6">
        <v>10</v>
      </c>
      <c r="AJ9" s="6">
        <v>10</v>
      </c>
      <c r="AK9" s="6">
        <v>10</v>
      </c>
      <c r="AL9" s="6">
        <v>10</v>
      </c>
      <c r="AM9" s="6">
        <v>10</v>
      </c>
      <c r="AN9" s="6">
        <v>10</v>
      </c>
      <c r="AO9" s="6">
        <v>10</v>
      </c>
      <c r="AP9" s="6">
        <v>10</v>
      </c>
      <c r="AQ9" s="6">
        <v>10</v>
      </c>
      <c r="AR9" s="6">
        <v>10</v>
      </c>
      <c r="AS9" s="6">
        <v>10</v>
      </c>
      <c r="AT9" s="6">
        <v>10</v>
      </c>
      <c r="AU9" s="6">
        <v>10</v>
      </c>
      <c r="AV9" s="6">
        <v>10</v>
      </c>
      <c r="AW9" s="6">
        <v>10</v>
      </c>
      <c r="AX9" s="6">
        <v>10</v>
      </c>
      <c r="AY9" s="6">
        <v>10</v>
      </c>
      <c r="AZ9" s="6">
        <v>10</v>
      </c>
      <c r="BA9" s="6">
        <v>10</v>
      </c>
      <c r="BB9" s="6">
        <v>10</v>
      </c>
      <c r="BC9" s="6">
        <v>10</v>
      </c>
      <c r="BD9" s="6">
        <v>10</v>
      </c>
      <c r="BE9" s="6">
        <v>10</v>
      </c>
      <c r="BF9" s="6">
        <v>10</v>
      </c>
      <c r="BG9" s="6">
        <v>10</v>
      </c>
      <c r="BH9" s="6">
        <v>10</v>
      </c>
      <c r="BI9" s="6">
        <v>5</v>
      </c>
      <c r="BJ9" s="6">
        <v>4</v>
      </c>
      <c r="BK9" s="6">
        <v>10</v>
      </c>
      <c r="BL9" s="6">
        <v>10</v>
      </c>
      <c r="BM9" s="6">
        <v>10</v>
      </c>
      <c r="BN9" s="6">
        <v>10</v>
      </c>
      <c r="BO9" s="6">
        <v>10</v>
      </c>
      <c r="BP9" s="6">
        <v>10</v>
      </c>
      <c r="BQ9" s="6">
        <v>12</v>
      </c>
      <c r="BR9" s="6">
        <v>10</v>
      </c>
      <c r="BS9" s="6">
        <v>10</v>
      </c>
      <c r="BT9" s="6"/>
      <c r="BU9" s="6">
        <v>5</v>
      </c>
      <c r="BV9" s="6">
        <v>10</v>
      </c>
      <c r="BW9" s="6">
        <v>10</v>
      </c>
      <c r="BX9" s="6">
        <v>12</v>
      </c>
      <c r="BY9" s="6">
        <v>13</v>
      </c>
      <c r="BZ9" s="6">
        <v>13</v>
      </c>
      <c r="CA9" s="6">
        <v>13</v>
      </c>
      <c r="CB9" s="6">
        <v>13</v>
      </c>
    </row>
    <row r="10" spans="1:80" s="16" customFormat="1" ht="17.25" customHeight="1" x14ac:dyDescent="0.2">
      <c r="A10" s="11" t="s">
        <v>12</v>
      </c>
      <c r="B10" s="12"/>
      <c r="C10" s="13"/>
      <c r="D10" s="14"/>
      <c r="E10" s="14">
        <f t="shared" si="0"/>
        <v>360</v>
      </c>
      <c r="F10" s="14">
        <f t="shared" si="1"/>
        <v>0</v>
      </c>
      <c r="G10" s="15">
        <v>360</v>
      </c>
      <c r="H10" s="6">
        <v>5</v>
      </c>
      <c r="I10" s="6">
        <v>5</v>
      </c>
      <c r="J10" s="6">
        <v>5</v>
      </c>
      <c r="K10" s="6">
        <v>5</v>
      </c>
      <c r="L10" s="6">
        <v>4</v>
      </c>
      <c r="M10" s="6">
        <v>5</v>
      </c>
      <c r="N10" s="6">
        <v>5</v>
      </c>
      <c r="O10" s="6">
        <v>5</v>
      </c>
      <c r="P10" s="6">
        <v>5</v>
      </c>
      <c r="Q10" s="6">
        <v>5</v>
      </c>
      <c r="R10" s="6">
        <v>5</v>
      </c>
      <c r="S10" s="6">
        <v>5</v>
      </c>
      <c r="T10" s="6">
        <v>5</v>
      </c>
      <c r="U10" s="6">
        <v>5</v>
      </c>
      <c r="V10" s="6">
        <v>5</v>
      </c>
      <c r="W10" s="6">
        <v>5</v>
      </c>
      <c r="X10" s="6">
        <v>5</v>
      </c>
      <c r="Y10" s="6">
        <v>5</v>
      </c>
      <c r="Z10" s="6">
        <v>5</v>
      </c>
      <c r="AA10" s="6">
        <v>5</v>
      </c>
      <c r="AB10" s="6">
        <v>5</v>
      </c>
      <c r="AC10" s="6">
        <v>5</v>
      </c>
      <c r="AD10" s="6">
        <v>5</v>
      </c>
      <c r="AE10" s="6">
        <v>5</v>
      </c>
      <c r="AF10" s="6">
        <v>5</v>
      </c>
      <c r="AG10" s="6">
        <v>5</v>
      </c>
      <c r="AH10" s="6">
        <v>5</v>
      </c>
      <c r="AI10" s="6">
        <v>5</v>
      </c>
      <c r="AJ10" s="6">
        <v>5</v>
      </c>
      <c r="AK10" s="6">
        <v>5</v>
      </c>
      <c r="AL10" s="6">
        <v>5</v>
      </c>
      <c r="AM10" s="6">
        <v>5</v>
      </c>
      <c r="AN10" s="6">
        <v>5</v>
      </c>
      <c r="AO10" s="6">
        <v>5</v>
      </c>
      <c r="AP10" s="6">
        <v>5</v>
      </c>
      <c r="AQ10" s="6">
        <v>5</v>
      </c>
      <c r="AR10" s="6">
        <v>5</v>
      </c>
      <c r="AS10" s="6">
        <v>5</v>
      </c>
      <c r="AT10" s="6">
        <v>5</v>
      </c>
      <c r="AU10" s="6">
        <v>5</v>
      </c>
      <c r="AV10" s="6">
        <v>5</v>
      </c>
      <c r="AW10" s="6">
        <v>5</v>
      </c>
      <c r="AX10" s="6">
        <v>5</v>
      </c>
      <c r="AY10" s="6">
        <v>5</v>
      </c>
      <c r="AZ10" s="6">
        <v>5</v>
      </c>
      <c r="BA10" s="6">
        <v>5</v>
      </c>
      <c r="BB10" s="6">
        <v>5</v>
      </c>
      <c r="BC10" s="6">
        <v>5</v>
      </c>
      <c r="BD10" s="6">
        <v>5</v>
      </c>
      <c r="BE10" s="6">
        <v>5</v>
      </c>
      <c r="BF10" s="6">
        <v>5</v>
      </c>
      <c r="BG10" s="6">
        <v>5</v>
      </c>
      <c r="BH10" s="6">
        <v>4</v>
      </c>
      <c r="BI10" s="6">
        <v>4</v>
      </c>
      <c r="BJ10" s="6">
        <v>2</v>
      </c>
      <c r="BK10" s="6">
        <v>5</v>
      </c>
      <c r="BL10" s="6">
        <v>5</v>
      </c>
      <c r="BM10" s="6">
        <v>5</v>
      </c>
      <c r="BN10" s="6">
        <v>5</v>
      </c>
      <c r="BO10" s="6">
        <v>5</v>
      </c>
      <c r="BP10" s="6">
        <v>5</v>
      </c>
      <c r="BQ10" s="6">
        <v>5</v>
      </c>
      <c r="BR10" s="6">
        <v>5</v>
      </c>
      <c r="BS10" s="6">
        <v>5</v>
      </c>
      <c r="BT10" s="6">
        <v>3</v>
      </c>
      <c r="BU10" s="6">
        <v>4</v>
      </c>
      <c r="BV10" s="6">
        <v>5</v>
      </c>
      <c r="BW10" s="6">
        <v>5</v>
      </c>
      <c r="BX10" s="6">
        <v>5</v>
      </c>
      <c r="BY10" s="6">
        <v>6</v>
      </c>
      <c r="BZ10" s="6">
        <v>6</v>
      </c>
      <c r="CA10" s="6">
        <v>6</v>
      </c>
      <c r="CB10" s="6">
        <v>6</v>
      </c>
    </row>
    <row r="11" spans="1:80" s="16" customFormat="1" ht="17.25" customHeight="1" x14ac:dyDescent="0.2">
      <c r="A11" s="11" t="s">
        <v>13</v>
      </c>
      <c r="B11" s="12"/>
      <c r="C11" s="13"/>
      <c r="D11" s="14"/>
      <c r="E11" s="14">
        <f t="shared" si="0"/>
        <v>360</v>
      </c>
      <c r="F11" s="14">
        <f t="shared" si="1"/>
        <v>0</v>
      </c>
      <c r="G11" s="15">
        <v>360</v>
      </c>
      <c r="H11" s="6">
        <v>5</v>
      </c>
      <c r="I11" s="6">
        <v>5</v>
      </c>
      <c r="J11" s="6">
        <v>5</v>
      </c>
      <c r="K11" s="6">
        <v>5</v>
      </c>
      <c r="L11" s="6">
        <v>4</v>
      </c>
      <c r="M11" s="6">
        <v>5</v>
      </c>
      <c r="N11" s="6">
        <v>6</v>
      </c>
      <c r="O11" s="6">
        <v>5</v>
      </c>
      <c r="P11" s="6">
        <v>6</v>
      </c>
      <c r="Q11" s="6">
        <v>5</v>
      </c>
      <c r="R11" s="6">
        <v>5</v>
      </c>
      <c r="S11" s="6">
        <v>5</v>
      </c>
      <c r="T11" s="6">
        <v>5</v>
      </c>
      <c r="U11" s="6">
        <v>5</v>
      </c>
      <c r="V11" s="6">
        <v>5</v>
      </c>
      <c r="W11" s="6">
        <v>5</v>
      </c>
      <c r="X11" s="6">
        <v>5</v>
      </c>
      <c r="Y11" s="6">
        <v>5</v>
      </c>
      <c r="Z11" s="6">
        <v>5</v>
      </c>
      <c r="AA11" s="6">
        <v>5</v>
      </c>
      <c r="AB11" s="6">
        <v>5</v>
      </c>
      <c r="AC11" s="6">
        <v>5</v>
      </c>
      <c r="AD11" s="6">
        <v>5</v>
      </c>
      <c r="AE11" s="6">
        <v>5</v>
      </c>
      <c r="AF11" s="6">
        <v>5</v>
      </c>
      <c r="AG11" s="6">
        <v>5</v>
      </c>
      <c r="AH11" s="6">
        <v>5</v>
      </c>
      <c r="AI11" s="6">
        <v>5</v>
      </c>
      <c r="AJ11" s="6">
        <v>5</v>
      </c>
      <c r="AK11" s="6">
        <v>5</v>
      </c>
      <c r="AL11" s="6">
        <v>5</v>
      </c>
      <c r="AM11" s="6">
        <v>5</v>
      </c>
      <c r="AN11" s="6">
        <v>5</v>
      </c>
      <c r="AO11" s="6">
        <v>5</v>
      </c>
      <c r="AP11" s="6">
        <v>5</v>
      </c>
      <c r="AQ11" s="6">
        <v>5</v>
      </c>
      <c r="AR11" s="6">
        <v>5</v>
      </c>
      <c r="AS11" s="6">
        <v>5</v>
      </c>
      <c r="AT11" s="6">
        <v>5</v>
      </c>
      <c r="AU11" s="6">
        <v>5</v>
      </c>
      <c r="AV11" s="6">
        <v>5</v>
      </c>
      <c r="AW11" s="6">
        <v>5</v>
      </c>
      <c r="AX11" s="6">
        <v>5</v>
      </c>
      <c r="AY11" s="6">
        <v>5</v>
      </c>
      <c r="AZ11" s="6">
        <v>5</v>
      </c>
      <c r="BA11" s="6">
        <v>5</v>
      </c>
      <c r="BB11" s="6">
        <v>5</v>
      </c>
      <c r="BC11" s="6">
        <v>5</v>
      </c>
      <c r="BD11" s="6">
        <v>5</v>
      </c>
      <c r="BE11" s="6">
        <v>5</v>
      </c>
      <c r="BF11" s="6">
        <v>5</v>
      </c>
      <c r="BG11" s="6">
        <v>5</v>
      </c>
      <c r="BH11" s="6">
        <v>4</v>
      </c>
      <c r="BI11" s="6"/>
      <c r="BJ11" s="6">
        <v>2</v>
      </c>
      <c r="BK11" s="6">
        <v>5</v>
      </c>
      <c r="BL11" s="6">
        <v>5</v>
      </c>
      <c r="BM11" s="6">
        <v>5</v>
      </c>
      <c r="BN11" s="6">
        <v>5</v>
      </c>
      <c r="BO11" s="6">
        <v>5</v>
      </c>
      <c r="BP11" s="6">
        <v>5</v>
      </c>
      <c r="BQ11" s="6">
        <v>6</v>
      </c>
      <c r="BR11" s="6">
        <v>5</v>
      </c>
      <c r="BS11" s="6">
        <v>5</v>
      </c>
      <c r="BT11" s="6">
        <v>3</v>
      </c>
      <c r="BU11" s="6">
        <v>4</v>
      </c>
      <c r="BV11" s="6">
        <v>5</v>
      </c>
      <c r="BW11" s="6">
        <v>5</v>
      </c>
      <c r="BX11" s="6">
        <v>6</v>
      </c>
      <c r="BY11" s="6">
        <v>6</v>
      </c>
      <c r="BZ11" s="6">
        <v>6</v>
      </c>
      <c r="CA11" s="6">
        <v>6</v>
      </c>
      <c r="CB11" s="6">
        <v>6</v>
      </c>
    </row>
    <row r="12" spans="1:80" s="16" customFormat="1" ht="17.25" customHeight="1" x14ac:dyDescent="0.2">
      <c r="A12" s="11" t="s">
        <v>14</v>
      </c>
      <c r="B12" s="12"/>
      <c r="C12" s="13"/>
      <c r="D12" s="14"/>
      <c r="E12" s="14">
        <f t="shared" si="0"/>
        <v>360</v>
      </c>
      <c r="F12" s="14">
        <f t="shared" si="1"/>
        <v>0</v>
      </c>
      <c r="G12" s="15">
        <v>360</v>
      </c>
      <c r="H12" s="6">
        <v>5</v>
      </c>
      <c r="I12" s="6">
        <v>5</v>
      </c>
      <c r="J12" s="6">
        <v>5</v>
      </c>
      <c r="K12" s="6">
        <v>5</v>
      </c>
      <c r="L12" s="6">
        <v>4</v>
      </c>
      <c r="M12" s="6">
        <v>5</v>
      </c>
      <c r="N12" s="6">
        <v>6</v>
      </c>
      <c r="O12" s="6">
        <v>5</v>
      </c>
      <c r="P12" s="6">
        <v>6</v>
      </c>
      <c r="Q12" s="6">
        <v>5</v>
      </c>
      <c r="R12" s="6">
        <v>5</v>
      </c>
      <c r="S12" s="6">
        <v>6</v>
      </c>
      <c r="T12" s="6">
        <v>5</v>
      </c>
      <c r="U12" s="6">
        <v>5</v>
      </c>
      <c r="V12" s="6">
        <v>5</v>
      </c>
      <c r="W12" s="6">
        <v>5</v>
      </c>
      <c r="X12" s="6">
        <v>5</v>
      </c>
      <c r="Y12" s="6">
        <v>5</v>
      </c>
      <c r="Z12" s="6">
        <v>5</v>
      </c>
      <c r="AA12" s="6">
        <v>5</v>
      </c>
      <c r="AB12" s="6">
        <v>5</v>
      </c>
      <c r="AC12" s="6">
        <v>5</v>
      </c>
      <c r="AD12" s="6">
        <v>5</v>
      </c>
      <c r="AE12" s="6">
        <v>5</v>
      </c>
      <c r="AF12" s="6">
        <v>5</v>
      </c>
      <c r="AG12" s="6">
        <v>5</v>
      </c>
      <c r="AH12" s="6">
        <v>5</v>
      </c>
      <c r="AI12" s="6">
        <v>5</v>
      </c>
      <c r="AJ12" s="6">
        <v>7</v>
      </c>
      <c r="AK12" s="6">
        <v>5</v>
      </c>
      <c r="AL12" s="6">
        <v>5</v>
      </c>
      <c r="AM12" s="6">
        <v>5</v>
      </c>
      <c r="AN12" s="6">
        <v>5</v>
      </c>
      <c r="AO12" s="6">
        <v>5</v>
      </c>
      <c r="AP12" s="6">
        <v>5</v>
      </c>
      <c r="AQ12" s="6">
        <v>5</v>
      </c>
      <c r="AR12" s="6">
        <v>5</v>
      </c>
      <c r="AS12" s="6">
        <v>5</v>
      </c>
      <c r="AT12" s="6">
        <v>5</v>
      </c>
      <c r="AU12" s="6">
        <v>5</v>
      </c>
      <c r="AV12" s="6">
        <v>5</v>
      </c>
      <c r="AW12" s="6">
        <v>5</v>
      </c>
      <c r="AX12" s="6">
        <v>5</v>
      </c>
      <c r="AY12" s="6">
        <v>5</v>
      </c>
      <c r="AZ12" s="6">
        <v>5</v>
      </c>
      <c r="BA12" s="6">
        <v>5</v>
      </c>
      <c r="BB12" s="6">
        <v>5</v>
      </c>
      <c r="BC12" s="6">
        <v>5</v>
      </c>
      <c r="BD12" s="6">
        <v>5</v>
      </c>
      <c r="BE12" s="6">
        <v>5</v>
      </c>
      <c r="BF12" s="6">
        <v>5</v>
      </c>
      <c r="BG12" s="6">
        <v>5</v>
      </c>
      <c r="BH12" s="6">
        <v>4</v>
      </c>
      <c r="BI12" s="6"/>
      <c r="BJ12" s="6">
        <v>2</v>
      </c>
      <c r="BK12" s="6">
        <v>5</v>
      </c>
      <c r="BL12" s="6">
        <v>5</v>
      </c>
      <c r="BM12" s="6">
        <v>5</v>
      </c>
      <c r="BN12" s="6">
        <v>5</v>
      </c>
      <c r="BO12" s="6">
        <v>5</v>
      </c>
      <c r="BP12" s="6">
        <v>5</v>
      </c>
      <c r="BQ12" s="6">
        <v>6</v>
      </c>
      <c r="BR12" s="6">
        <v>5</v>
      </c>
      <c r="BS12" s="6">
        <v>5</v>
      </c>
      <c r="BT12" s="6"/>
      <c r="BU12" s="6">
        <v>4</v>
      </c>
      <c r="BV12" s="6">
        <v>5</v>
      </c>
      <c r="BW12" s="6">
        <v>5</v>
      </c>
      <c r="BX12" s="6">
        <v>6</v>
      </c>
      <c r="BY12" s="6">
        <v>6</v>
      </c>
      <c r="BZ12" s="6">
        <v>6</v>
      </c>
      <c r="CA12" s="6">
        <v>6</v>
      </c>
      <c r="CB12" s="6">
        <v>6</v>
      </c>
    </row>
    <row r="13" spans="1:80" s="16" customFormat="1" ht="17.25" customHeight="1" x14ac:dyDescent="0.2">
      <c r="A13" s="11" t="s">
        <v>15</v>
      </c>
      <c r="B13" s="12"/>
      <c r="C13" s="13"/>
      <c r="D13" s="14"/>
      <c r="E13" s="14">
        <f t="shared" si="0"/>
        <v>720</v>
      </c>
      <c r="F13" s="14">
        <f t="shared" si="1"/>
        <v>0</v>
      </c>
      <c r="G13" s="15">
        <v>720</v>
      </c>
      <c r="H13" s="6">
        <v>10</v>
      </c>
      <c r="I13" s="6">
        <v>10</v>
      </c>
      <c r="J13" s="6">
        <v>10</v>
      </c>
      <c r="K13" s="6">
        <v>10</v>
      </c>
      <c r="L13" s="6">
        <v>10</v>
      </c>
      <c r="M13" s="6">
        <v>10</v>
      </c>
      <c r="N13" s="6">
        <v>11</v>
      </c>
      <c r="O13" s="6">
        <v>10</v>
      </c>
      <c r="P13" s="6">
        <v>12</v>
      </c>
      <c r="Q13" s="6">
        <v>10</v>
      </c>
      <c r="R13" s="6">
        <v>10</v>
      </c>
      <c r="S13" s="6">
        <v>10</v>
      </c>
      <c r="T13" s="6">
        <v>10</v>
      </c>
      <c r="U13" s="6">
        <v>10</v>
      </c>
      <c r="V13" s="6">
        <v>10</v>
      </c>
      <c r="W13" s="6">
        <v>10</v>
      </c>
      <c r="X13" s="6">
        <v>10</v>
      </c>
      <c r="Y13" s="6">
        <v>10</v>
      </c>
      <c r="Z13" s="6">
        <v>10</v>
      </c>
      <c r="AA13" s="6">
        <v>10</v>
      </c>
      <c r="AB13" s="6">
        <v>10</v>
      </c>
      <c r="AC13" s="6">
        <v>10</v>
      </c>
      <c r="AD13" s="6">
        <v>10</v>
      </c>
      <c r="AE13" s="6">
        <v>10</v>
      </c>
      <c r="AF13" s="6">
        <v>10</v>
      </c>
      <c r="AG13" s="6">
        <v>10</v>
      </c>
      <c r="AH13" s="6">
        <v>10</v>
      </c>
      <c r="AI13" s="6">
        <v>10</v>
      </c>
      <c r="AJ13" s="6">
        <v>12</v>
      </c>
      <c r="AK13" s="6">
        <v>10</v>
      </c>
      <c r="AL13" s="6">
        <v>10</v>
      </c>
      <c r="AM13" s="6">
        <v>10</v>
      </c>
      <c r="AN13" s="6">
        <v>10</v>
      </c>
      <c r="AO13" s="6">
        <v>10</v>
      </c>
      <c r="AP13" s="6">
        <v>10</v>
      </c>
      <c r="AQ13" s="6">
        <v>10</v>
      </c>
      <c r="AR13" s="6">
        <v>10</v>
      </c>
      <c r="AS13" s="6">
        <v>10</v>
      </c>
      <c r="AT13" s="6">
        <v>10</v>
      </c>
      <c r="AU13" s="6">
        <v>10</v>
      </c>
      <c r="AV13" s="6">
        <v>10</v>
      </c>
      <c r="AW13" s="6">
        <v>10</v>
      </c>
      <c r="AX13" s="6">
        <v>10</v>
      </c>
      <c r="AY13" s="6">
        <v>10</v>
      </c>
      <c r="AZ13" s="6">
        <v>10</v>
      </c>
      <c r="BA13" s="6">
        <v>10</v>
      </c>
      <c r="BB13" s="6">
        <v>10</v>
      </c>
      <c r="BC13" s="6">
        <v>10</v>
      </c>
      <c r="BD13" s="6">
        <v>10</v>
      </c>
      <c r="BE13" s="6">
        <v>10</v>
      </c>
      <c r="BF13" s="6">
        <v>10</v>
      </c>
      <c r="BG13" s="6">
        <v>10</v>
      </c>
      <c r="BH13" s="6">
        <v>10</v>
      </c>
      <c r="BI13" s="6">
        <v>5</v>
      </c>
      <c r="BJ13" s="6">
        <v>3</v>
      </c>
      <c r="BK13" s="6">
        <v>10</v>
      </c>
      <c r="BL13" s="6">
        <v>10</v>
      </c>
      <c r="BM13" s="6">
        <v>10</v>
      </c>
      <c r="BN13" s="6">
        <v>10</v>
      </c>
      <c r="BO13" s="6">
        <v>10</v>
      </c>
      <c r="BP13" s="6">
        <v>10</v>
      </c>
      <c r="BQ13" s="6">
        <v>12</v>
      </c>
      <c r="BR13" s="6">
        <v>10</v>
      </c>
      <c r="BS13" s="6">
        <v>10</v>
      </c>
      <c r="BT13" s="6"/>
      <c r="BU13" s="6">
        <v>5</v>
      </c>
      <c r="BV13" s="6">
        <v>10</v>
      </c>
      <c r="BW13" s="6">
        <v>10</v>
      </c>
      <c r="BX13" s="6">
        <v>12</v>
      </c>
      <c r="BY13" s="6">
        <v>12</v>
      </c>
      <c r="BZ13" s="6">
        <v>12</v>
      </c>
      <c r="CA13" s="6">
        <v>12</v>
      </c>
      <c r="CB13" s="6">
        <v>12</v>
      </c>
    </row>
    <row r="14" spans="1:80" s="16" customFormat="1" ht="17.25" customHeight="1" x14ac:dyDescent="0.2">
      <c r="A14" s="11" t="s">
        <v>16</v>
      </c>
      <c r="B14" s="12"/>
      <c r="C14" s="13"/>
      <c r="D14" s="14"/>
      <c r="E14" s="14">
        <f t="shared" si="0"/>
        <v>720</v>
      </c>
      <c r="F14" s="14">
        <f t="shared" si="1"/>
        <v>0</v>
      </c>
      <c r="G14" s="15">
        <v>720</v>
      </c>
      <c r="H14" s="6">
        <v>10</v>
      </c>
      <c r="I14" s="6">
        <v>10</v>
      </c>
      <c r="J14" s="6">
        <v>10</v>
      </c>
      <c r="K14" s="6">
        <v>10</v>
      </c>
      <c r="L14" s="6">
        <v>10</v>
      </c>
      <c r="M14" s="6">
        <v>10</v>
      </c>
      <c r="N14" s="6">
        <v>11</v>
      </c>
      <c r="O14" s="6">
        <v>10</v>
      </c>
      <c r="P14" s="6">
        <v>12</v>
      </c>
      <c r="Q14" s="6">
        <v>10</v>
      </c>
      <c r="R14" s="6">
        <v>10</v>
      </c>
      <c r="S14" s="6">
        <v>10</v>
      </c>
      <c r="T14" s="6">
        <v>10</v>
      </c>
      <c r="U14" s="6">
        <v>10</v>
      </c>
      <c r="V14" s="6">
        <v>10</v>
      </c>
      <c r="W14" s="6">
        <v>10</v>
      </c>
      <c r="X14" s="6">
        <v>10</v>
      </c>
      <c r="Y14" s="6">
        <v>10</v>
      </c>
      <c r="Z14" s="6">
        <v>10</v>
      </c>
      <c r="AA14" s="6">
        <v>10</v>
      </c>
      <c r="AB14" s="6">
        <v>10</v>
      </c>
      <c r="AC14" s="6">
        <v>10</v>
      </c>
      <c r="AD14" s="6">
        <v>10</v>
      </c>
      <c r="AE14" s="6">
        <v>10</v>
      </c>
      <c r="AF14" s="6">
        <v>10</v>
      </c>
      <c r="AG14" s="6">
        <v>10</v>
      </c>
      <c r="AH14" s="6">
        <v>10</v>
      </c>
      <c r="AI14" s="6">
        <v>10</v>
      </c>
      <c r="AJ14" s="6">
        <v>12</v>
      </c>
      <c r="AK14" s="6">
        <v>10</v>
      </c>
      <c r="AL14" s="6">
        <v>10</v>
      </c>
      <c r="AM14" s="6">
        <v>10</v>
      </c>
      <c r="AN14" s="6">
        <v>10</v>
      </c>
      <c r="AO14" s="6">
        <v>10</v>
      </c>
      <c r="AP14" s="6">
        <v>10</v>
      </c>
      <c r="AQ14" s="6">
        <v>10</v>
      </c>
      <c r="AR14" s="6">
        <v>10</v>
      </c>
      <c r="AS14" s="6">
        <v>10</v>
      </c>
      <c r="AT14" s="6">
        <v>10</v>
      </c>
      <c r="AU14" s="6">
        <v>10</v>
      </c>
      <c r="AV14" s="6">
        <v>10</v>
      </c>
      <c r="AW14" s="6">
        <v>10</v>
      </c>
      <c r="AX14" s="6">
        <v>10</v>
      </c>
      <c r="AY14" s="6">
        <v>10</v>
      </c>
      <c r="AZ14" s="6">
        <v>10</v>
      </c>
      <c r="BA14" s="6">
        <v>10</v>
      </c>
      <c r="BB14" s="6">
        <v>10</v>
      </c>
      <c r="BC14" s="6">
        <v>10</v>
      </c>
      <c r="BD14" s="6">
        <v>10</v>
      </c>
      <c r="BE14" s="6">
        <v>10</v>
      </c>
      <c r="BF14" s="6">
        <v>10</v>
      </c>
      <c r="BG14" s="6">
        <v>10</v>
      </c>
      <c r="BH14" s="6">
        <v>10</v>
      </c>
      <c r="BI14" s="6">
        <v>5</v>
      </c>
      <c r="BJ14" s="6">
        <v>3</v>
      </c>
      <c r="BK14" s="6">
        <v>10</v>
      </c>
      <c r="BL14" s="6">
        <v>10</v>
      </c>
      <c r="BM14" s="6">
        <v>10</v>
      </c>
      <c r="BN14" s="6">
        <v>10</v>
      </c>
      <c r="BO14" s="6">
        <v>10</v>
      </c>
      <c r="BP14" s="6">
        <v>10</v>
      </c>
      <c r="BQ14" s="6">
        <v>12</v>
      </c>
      <c r="BR14" s="6">
        <v>10</v>
      </c>
      <c r="BS14" s="6">
        <v>10</v>
      </c>
      <c r="BT14" s="6"/>
      <c r="BU14" s="6">
        <v>5</v>
      </c>
      <c r="BV14" s="6">
        <v>10</v>
      </c>
      <c r="BW14" s="6">
        <v>10</v>
      </c>
      <c r="BX14" s="6">
        <v>12</v>
      </c>
      <c r="BY14" s="6">
        <v>12</v>
      </c>
      <c r="BZ14" s="6">
        <v>12</v>
      </c>
      <c r="CA14" s="6">
        <v>12</v>
      </c>
      <c r="CB14" s="6">
        <v>12</v>
      </c>
    </row>
    <row r="15" spans="1:80" s="16" customFormat="1" ht="17.25" customHeight="1" x14ac:dyDescent="0.2">
      <c r="A15" s="11" t="s">
        <v>17</v>
      </c>
      <c r="B15" s="12"/>
      <c r="C15" s="13"/>
      <c r="D15" s="14"/>
      <c r="E15" s="14">
        <f t="shared" si="0"/>
        <v>360</v>
      </c>
      <c r="F15" s="14">
        <f t="shared" si="1"/>
        <v>0</v>
      </c>
      <c r="G15" s="15">
        <v>360</v>
      </c>
      <c r="H15" s="6">
        <v>5</v>
      </c>
      <c r="I15" s="6">
        <v>5</v>
      </c>
      <c r="J15" s="6">
        <v>5</v>
      </c>
      <c r="K15" s="6">
        <v>5</v>
      </c>
      <c r="L15" s="6">
        <v>4</v>
      </c>
      <c r="M15" s="6">
        <v>5</v>
      </c>
      <c r="N15" s="6">
        <v>5</v>
      </c>
      <c r="O15" s="6">
        <v>5</v>
      </c>
      <c r="P15" s="6">
        <v>5</v>
      </c>
      <c r="Q15" s="6">
        <v>5</v>
      </c>
      <c r="R15" s="6">
        <v>5</v>
      </c>
      <c r="S15" s="6">
        <v>5</v>
      </c>
      <c r="T15" s="6">
        <v>5</v>
      </c>
      <c r="U15" s="6">
        <v>5</v>
      </c>
      <c r="V15" s="6">
        <v>5</v>
      </c>
      <c r="W15" s="6">
        <v>5</v>
      </c>
      <c r="X15" s="6">
        <v>5</v>
      </c>
      <c r="Y15" s="6">
        <v>5</v>
      </c>
      <c r="Z15" s="6">
        <v>5</v>
      </c>
      <c r="AA15" s="6">
        <v>5</v>
      </c>
      <c r="AB15" s="6">
        <v>5</v>
      </c>
      <c r="AC15" s="6">
        <v>5</v>
      </c>
      <c r="AD15" s="6">
        <v>5</v>
      </c>
      <c r="AE15" s="6">
        <v>5</v>
      </c>
      <c r="AF15" s="6">
        <v>5</v>
      </c>
      <c r="AG15" s="6">
        <v>5</v>
      </c>
      <c r="AH15" s="6">
        <v>5</v>
      </c>
      <c r="AI15" s="6">
        <v>5</v>
      </c>
      <c r="AJ15" s="6">
        <v>6</v>
      </c>
      <c r="AK15" s="6">
        <v>5</v>
      </c>
      <c r="AL15" s="6">
        <v>5</v>
      </c>
      <c r="AM15" s="6">
        <v>6</v>
      </c>
      <c r="AN15" s="6">
        <v>5</v>
      </c>
      <c r="AO15" s="6">
        <v>5</v>
      </c>
      <c r="AP15" s="6">
        <v>5</v>
      </c>
      <c r="AQ15" s="6">
        <v>5</v>
      </c>
      <c r="AR15" s="6">
        <v>5</v>
      </c>
      <c r="AS15" s="6">
        <v>5</v>
      </c>
      <c r="AT15" s="6">
        <v>5</v>
      </c>
      <c r="AU15" s="6">
        <v>5</v>
      </c>
      <c r="AV15" s="6">
        <v>5</v>
      </c>
      <c r="AW15" s="6">
        <v>5</v>
      </c>
      <c r="AX15" s="6">
        <v>5</v>
      </c>
      <c r="AY15" s="6">
        <v>5</v>
      </c>
      <c r="AZ15" s="6">
        <v>5</v>
      </c>
      <c r="BA15" s="6">
        <v>5</v>
      </c>
      <c r="BB15" s="6">
        <v>5</v>
      </c>
      <c r="BC15" s="6">
        <v>5</v>
      </c>
      <c r="BD15" s="6">
        <v>5</v>
      </c>
      <c r="BE15" s="6">
        <v>5</v>
      </c>
      <c r="BF15" s="6">
        <v>5</v>
      </c>
      <c r="BG15" s="6">
        <v>5</v>
      </c>
      <c r="BH15" s="6">
        <v>4</v>
      </c>
      <c r="BI15" s="6"/>
      <c r="BJ15" s="6">
        <v>2</v>
      </c>
      <c r="BK15" s="6">
        <v>5</v>
      </c>
      <c r="BL15" s="6">
        <v>5</v>
      </c>
      <c r="BM15" s="6">
        <v>5</v>
      </c>
      <c r="BN15" s="6">
        <v>5</v>
      </c>
      <c r="BO15" s="6">
        <v>5</v>
      </c>
      <c r="BP15" s="6">
        <v>5</v>
      </c>
      <c r="BQ15" s="6">
        <v>6</v>
      </c>
      <c r="BR15" s="6">
        <v>5</v>
      </c>
      <c r="BS15" s="6">
        <v>5</v>
      </c>
      <c r="BT15" s="6">
        <v>3</v>
      </c>
      <c r="BU15" s="6">
        <v>4</v>
      </c>
      <c r="BV15" s="6">
        <v>5</v>
      </c>
      <c r="BW15" s="6">
        <v>5</v>
      </c>
      <c r="BX15" s="6">
        <v>6</v>
      </c>
      <c r="BY15" s="6">
        <v>6</v>
      </c>
      <c r="BZ15" s="6">
        <v>6</v>
      </c>
      <c r="CA15" s="6">
        <v>6</v>
      </c>
      <c r="CB15" s="6">
        <v>6</v>
      </c>
    </row>
    <row r="16" spans="1:80" s="16" customFormat="1" ht="17.25" customHeight="1" x14ac:dyDescent="0.2">
      <c r="A16" s="11" t="s">
        <v>18</v>
      </c>
      <c r="B16" s="12"/>
      <c r="C16" s="13"/>
      <c r="D16" s="14"/>
      <c r="E16" s="14">
        <f t="shared" si="0"/>
        <v>360</v>
      </c>
      <c r="F16" s="14">
        <f t="shared" si="1"/>
        <v>0</v>
      </c>
      <c r="G16" s="15">
        <v>360</v>
      </c>
      <c r="H16" s="6">
        <v>5</v>
      </c>
      <c r="I16" s="6">
        <v>5</v>
      </c>
      <c r="J16" s="6">
        <v>5</v>
      </c>
      <c r="K16" s="6">
        <v>5</v>
      </c>
      <c r="L16" s="6">
        <v>4</v>
      </c>
      <c r="M16" s="6">
        <v>5</v>
      </c>
      <c r="N16" s="6">
        <v>5</v>
      </c>
      <c r="O16" s="6">
        <v>5</v>
      </c>
      <c r="P16" s="6">
        <v>6</v>
      </c>
      <c r="Q16" s="6">
        <v>5</v>
      </c>
      <c r="R16" s="6">
        <v>5</v>
      </c>
      <c r="S16" s="6">
        <v>5</v>
      </c>
      <c r="T16" s="6">
        <v>5</v>
      </c>
      <c r="U16" s="6">
        <v>5</v>
      </c>
      <c r="V16" s="6">
        <v>5</v>
      </c>
      <c r="W16" s="6">
        <v>5</v>
      </c>
      <c r="X16" s="6">
        <v>5</v>
      </c>
      <c r="Y16" s="6">
        <v>5</v>
      </c>
      <c r="Z16" s="6">
        <v>5</v>
      </c>
      <c r="AA16" s="6">
        <v>5</v>
      </c>
      <c r="AB16" s="6">
        <v>5</v>
      </c>
      <c r="AC16" s="6">
        <v>5</v>
      </c>
      <c r="AD16" s="6">
        <v>5</v>
      </c>
      <c r="AE16" s="6">
        <v>5</v>
      </c>
      <c r="AF16" s="6">
        <v>5</v>
      </c>
      <c r="AG16" s="6">
        <v>5</v>
      </c>
      <c r="AH16" s="6">
        <v>5</v>
      </c>
      <c r="AI16" s="6">
        <v>5</v>
      </c>
      <c r="AJ16" s="6">
        <v>6</v>
      </c>
      <c r="AK16" s="6">
        <v>5</v>
      </c>
      <c r="AL16" s="6">
        <v>5</v>
      </c>
      <c r="AM16" s="6">
        <v>6</v>
      </c>
      <c r="AN16" s="6">
        <v>5</v>
      </c>
      <c r="AO16" s="6">
        <v>5</v>
      </c>
      <c r="AP16" s="6">
        <v>5</v>
      </c>
      <c r="AQ16" s="6">
        <v>5</v>
      </c>
      <c r="AR16" s="6">
        <v>5</v>
      </c>
      <c r="AS16" s="6">
        <v>5</v>
      </c>
      <c r="AT16" s="6">
        <v>5</v>
      </c>
      <c r="AU16" s="6">
        <v>5</v>
      </c>
      <c r="AV16" s="6">
        <v>5</v>
      </c>
      <c r="AW16" s="6">
        <v>5</v>
      </c>
      <c r="AX16" s="6">
        <v>5</v>
      </c>
      <c r="AY16" s="6">
        <v>5</v>
      </c>
      <c r="AZ16" s="6">
        <v>5</v>
      </c>
      <c r="BA16" s="6">
        <v>5</v>
      </c>
      <c r="BB16" s="6">
        <v>5</v>
      </c>
      <c r="BC16" s="6">
        <v>5</v>
      </c>
      <c r="BD16" s="6">
        <v>5</v>
      </c>
      <c r="BE16" s="6">
        <v>5</v>
      </c>
      <c r="BF16" s="6">
        <v>5</v>
      </c>
      <c r="BG16" s="6">
        <v>5</v>
      </c>
      <c r="BH16" s="6">
        <v>4</v>
      </c>
      <c r="BI16" s="6">
        <v>4</v>
      </c>
      <c r="BJ16" s="6">
        <v>0</v>
      </c>
      <c r="BK16" s="6">
        <v>5</v>
      </c>
      <c r="BL16" s="6">
        <v>5</v>
      </c>
      <c r="BM16" s="6">
        <v>5</v>
      </c>
      <c r="BN16" s="6">
        <v>5</v>
      </c>
      <c r="BO16" s="6">
        <v>5</v>
      </c>
      <c r="BP16" s="6">
        <v>5</v>
      </c>
      <c r="BQ16" s="6">
        <v>6</v>
      </c>
      <c r="BR16" s="6">
        <v>5</v>
      </c>
      <c r="BS16" s="6">
        <v>5</v>
      </c>
      <c r="BT16" s="6"/>
      <c r="BU16" s="6">
        <v>4</v>
      </c>
      <c r="BV16" s="6">
        <v>5</v>
      </c>
      <c r="BW16" s="6">
        <v>5</v>
      </c>
      <c r="BX16" s="6">
        <v>6</v>
      </c>
      <c r="BY16" s="6">
        <v>6</v>
      </c>
      <c r="BZ16" s="6">
        <v>6</v>
      </c>
      <c r="CA16" s="6">
        <v>6</v>
      </c>
      <c r="CB16" s="6">
        <v>6</v>
      </c>
    </row>
    <row r="17" spans="1:80" s="16" customFormat="1" ht="17.25" customHeight="1" x14ac:dyDescent="0.2">
      <c r="A17" s="11" t="s">
        <v>19</v>
      </c>
      <c r="B17" s="12"/>
      <c r="C17" s="13"/>
      <c r="D17" s="14"/>
      <c r="E17" s="14">
        <f t="shared" si="0"/>
        <v>360</v>
      </c>
      <c r="F17" s="14">
        <f t="shared" si="1"/>
        <v>0</v>
      </c>
      <c r="G17" s="15">
        <v>360</v>
      </c>
      <c r="H17" s="6">
        <v>5</v>
      </c>
      <c r="I17" s="6">
        <v>5</v>
      </c>
      <c r="J17" s="6">
        <v>5</v>
      </c>
      <c r="K17" s="6">
        <v>5</v>
      </c>
      <c r="L17" s="6">
        <v>4</v>
      </c>
      <c r="M17" s="6">
        <v>5</v>
      </c>
      <c r="N17" s="6">
        <v>5</v>
      </c>
      <c r="O17" s="6">
        <v>5</v>
      </c>
      <c r="P17" s="6">
        <v>5</v>
      </c>
      <c r="Q17" s="6">
        <v>5</v>
      </c>
      <c r="R17" s="6">
        <v>5</v>
      </c>
      <c r="S17" s="6">
        <v>5</v>
      </c>
      <c r="T17" s="6">
        <v>5</v>
      </c>
      <c r="U17" s="6">
        <v>5</v>
      </c>
      <c r="V17" s="6">
        <v>5</v>
      </c>
      <c r="W17" s="6">
        <v>5</v>
      </c>
      <c r="X17" s="6">
        <v>5</v>
      </c>
      <c r="Y17" s="6">
        <v>5</v>
      </c>
      <c r="Z17" s="6">
        <v>5</v>
      </c>
      <c r="AA17" s="6">
        <v>5</v>
      </c>
      <c r="AB17" s="6">
        <v>5</v>
      </c>
      <c r="AC17" s="6">
        <v>5</v>
      </c>
      <c r="AD17" s="6">
        <v>5</v>
      </c>
      <c r="AE17" s="6">
        <v>5</v>
      </c>
      <c r="AF17" s="6">
        <v>5</v>
      </c>
      <c r="AG17" s="6">
        <v>5</v>
      </c>
      <c r="AH17" s="6">
        <v>5</v>
      </c>
      <c r="AI17" s="6">
        <v>5</v>
      </c>
      <c r="AJ17" s="6">
        <v>5</v>
      </c>
      <c r="AK17" s="6">
        <v>5</v>
      </c>
      <c r="AL17" s="6">
        <v>5</v>
      </c>
      <c r="AM17" s="6">
        <v>5</v>
      </c>
      <c r="AN17" s="6">
        <v>5</v>
      </c>
      <c r="AO17" s="6">
        <v>5</v>
      </c>
      <c r="AP17" s="6">
        <v>5</v>
      </c>
      <c r="AQ17" s="6">
        <v>5</v>
      </c>
      <c r="AR17" s="6">
        <v>5</v>
      </c>
      <c r="AS17" s="6">
        <v>5</v>
      </c>
      <c r="AT17" s="6">
        <v>5</v>
      </c>
      <c r="AU17" s="6">
        <v>5</v>
      </c>
      <c r="AV17" s="6">
        <v>5</v>
      </c>
      <c r="AW17" s="6">
        <v>5</v>
      </c>
      <c r="AX17" s="6">
        <v>5</v>
      </c>
      <c r="AY17" s="6">
        <v>5</v>
      </c>
      <c r="AZ17" s="6">
        <v>5</v>
      </c>
      <c r="BA17" s="6">
        <v>5</v>
      </c>
      <c r="BB17" s="6">
        <v>5</v>
      </c>
      <c r="BC17" s="6">
        <v>5</v>
      </c>
      <c r="BD17" s="6">
        <v>5</v>
      </c>
      <c r="BE17" s="6">
        <v>5</v>
      </c>
      <c r="BF17" s="6">
        <v>5</v>
      </c>
      <c r="BG17" s="6">
        <v>5</v>
      </c>
      <c r="BH17" s="6">
        <v>4</v>
      </c>
      <c r="BI17" s="6">
        <v>4</v>
      </c>
      <c r="BJ17" s="6">
        <v>2</v>
      </c>
      <c r="BK17" s="6">
        <v>5</v>
      </c>
      <c r="BL17" s="6">
        <v>5</v>
      </c>
      <c r="BM17" s="6">
        <v>5</v>
      </c>
      <c r="BN17" s="6">
        <v>5</v>
      </c>
      <c r="BO17" s="6">
        <v>5</v>
      </c>
      <c r="BP17" s="6">
        <v>5</v>
      </c>
      <c r="BQ17" s="6">
        <v>5</v>
      </c>
      <c r="BR17" s="6">
        <v>5</v>
      </c>
      <c r="BS17" s="6">
        <v>5</v>
      </c>
      <c r="BT17" s="6">
        <v>3</v>
      </c>
      <c r="BU17" s="6">
        <v>4</v>
      </c>
      <c r="BV17" s="6">
        <v>5</v>
      </c>
      <c r="BW17" s="6">
        <v>5</v>
      </c>
      <c r="BX17" s="6">
        <v>5</v>
      </c>
      <c r="BY17" s="6">
        <v>6</v>
      </c>
      <c r="BZ17" s="6">
        <v>6</v>
      </c>
      <c r="CA17" s="6">
        <v>6</v>
      </c>
      <c r="CB17" s="6">
        <v>6</v>
      </c>
    </row>
    <row r="18" spans="1:80" s="16" customFormat="1" ht="17.25" customHeight="1" x14ac:dyDescent="0.2">
      <c r="A18" s="11" t="s">
        <v>20</v>
      </c>
      <c r="B18" s="12"/>
      <c r="C18" s="13"/>
      <c r="D18" s="14"/>
      <c r="E18" s="14">
        <f t="shared" si="0"/>
        <v>360</v>
      </c>
      <c r="F18" s="14">
        <f t="shared" si="1"/>
        <v>0</v>
      </c>
      <c r="G18" s="15">
        <v>360</v>
      </c>
      <c r="H18" s="6">
        <v>5</v>
      </c>
      <c r="I18" s="6">
        <v>5</v>
      </c>
      <c r="J18" s="6">
        <v>5</v>
      </c>
      <c r="K18" s="6">
        <v>5</v>
      </c>
      <c r="L18" s="6">
        <v>4</v>
      </c>
      <c r="M18" s="6">
        <v>5</v>
      </c>
      <c r="N18" s="6">
        <v>5</v>
      </c>
      <c r="O18" s="6">
        <v>5</v>
      </c>
      <c r="P18" s="6">
        <v>6</v>
      </c>
      <c r="Q18" s="6">
        <v>5</v>
      </c>
      <c r="R18" s="6">
        <v>5</v>
      </c>
      <c r="S18" s="6">
        <v>5</v>
      </c>
      <c r="T18" s="6">
        <v>5</v>
      </c>
      <c r="U18" s="6">
        <v>5</v>
      </c>
      <c r="V18" s="6">
        <v>5</v>
      </c>
      <c r="W18" s="6">
        <v>5</v>
      </c>
      <c r="X18" s="6">
        <v>5</v>
      </c>
      <c r="Y18" s="6">
        <v>5</v>
      </c>
      <c r="Z18" s="6">
        <v>5</v>
      </c>
      <c r="AA18" s="6">
        <v>5</v>
      </c>
      <c r="AB18" s="6">
        <v>5</v>
      </c>
      <c r="AC18" s="6">
        <v>5</v>
      </c>
      <c r="AD18" s="6">
        <v>5</v>
      </c>
      <c r="AE18" s="6">
        <v>5</v>
      </c>
      <c r="AF18" s="6">
        <v>5</v>
      </c>
      <c r="AG18" s="6">
        <v>5</v>
      </c>
      <c r="AH18" s="6">
        <v>5</v>
      </c>
      <c r="AI18" s="6">
        <v>5</v>
      </c>
      <c r="AJ18" s="6">
        <v>6</v>
      </c>
      <c r="AK18" s="6">
        <v>5</v>
      </c>
      <c r="AL18" s="6">
        <v>5</v>
      </c>
      <c r="AM18" s="6">
        <v>6</v>
      </c>
      <c r="AN18" s="6">
        <v>5</v>
      </c>
      <c r="AO18" s="6">
        <v>5</v>
      </c>
      <c r="AP18" s="6">
        <v>5</v>
      </c>
      <c r="AQ18" s="6">
        <v>6</v>
      </c>
      <c r="AR18" s="6">
        <v>5</v>
      </c>
      <c r="AS18" s="6">
        <v>5</v>
      </c>
      <c r="AT18" s="6">
        <v>5</v>
      </c>
      <c r="AU18" s="6">
        <v>5</v>
      </c>
      <c r="AV18" s="6">
        <v>5</v>
      </c>
      <c r="AW18" s="6">
        <v>5</v>
      </c>
      <c r="AX18" s="6">
        <v>5</v>
      </c>
      <c r="AY18" s="6">
        <v>5</v>
      </c>
      <c r="AZ18" s="6">
        <v>5</v>
      </c>
      <c r="BA18" s="6">
        <v>5</v>
      </c>
      <c r="BB18" s="6">
        <v>5</v>
      </c>
      <c r="BC18" s="6">
        <v>5</v>
      </c>
      <c r="BD18" s="6">
        <v>5</v>
      </c>
      <c r="BE18" s="6">
        <v>5</v>
      </c>
      <c r="BF18" s="6">
        <v>5</v>
      </c>
      <c r="BG18" s="6">
        <v>5</v>
      </c>
      <c r="BH18" s="6">
        <v>4</v>
      </c>
      <c r="BI18" s="6"/>
      <c r="BJ18" s="6">
        <v>0</v>
      </c>
      <c r="BK18" s="6">
        <v>5</v>
      </c>
      <c r="BL18" s="6">
        <v>5</v>
      </c>
      <c r="BM18" s="6">
        <v>5</v>
      </c>
      <c r="BN18" s="6">
        <v>5</v>
      </c>
      <c r="BO18" s="6">
        <v>5</v>
      </c>
      <c r="BP18" s="6">
        <v>5</v>
      </c>
      <c r="BQ18" s="6">
        <v>5</v>
      </c>
      <c r="BR18" s="6">
        <v>6</v>
      </c>
      <c r="BS18" s="6">
        <v>5</v>
      </c>
      <c r="BT18" s="6">
        <v>3</v>
      </c>
      <c r="BU18" s="6">
        <v>4</v>
      </c>
      <c r="BV18" s="6">
        <v>5</v>
      </c>
      <c r="BW18" s="6">
        <v>5</v>
      </c>
      <c r="BX18" s="6">
        <v>6</v>
      </c>
      <c r="BY18" s="6">
        <v>6</v>
      </c>
      <c r="BZ18" s="6">
        <v>6</v>
      </c>
      <c r="CA18" s="6">
        <v>6</v>
      </c>
      <c r="CB18" s="6">
        <v>6</v>
      </c>
    </row>
    <row r="19" spans="1:80" s="16" customFormat="1" ht="17.25" customHeight="1" x14ac:dyDescent="0.2">
      <c r="A19" s="11" t="s">
        <v>21</v>
      </c>
      <c r="B19" s="12"/>
      <c r="C19" s="13"/>
      <c r="D19" s="14"/>
      <c r="E19" s="14">
        <f t="shared" si="0"/>
        <v>432</v>
      </c>
      <c r="F19" s="14">
        <f t="shared" si="1"/>
        <v>0</v>
      </c>
      <c r="G19" s="15">
        <v>432</v>
      </c>
      <c r="H19" s="6">
        <v>6</v>
      </c>
      <c r="I19" s="6">
        <v>6</v>
      </c>
      <c r="J19" s="6">
        <v>6</v>
      </c>
      <c r="K19" s="6">
        <v>6</v>
      </c>
      <c r="L19" s="6">
        <v>6</v>
      </c>
      <c r="M19" s="6">
        <v>6</v>
      </c>
      <c r="N19" s="6">
        <v>6</v>
      </c>
      <c r="O19" s="6">
        <v>6</v>
      </c>
      <c r="P19" s="6">
        <v>7</v>
      </c>
      <c r="Q19" s="6">
        <v>6</v>
      </c>
      <c r="R19" s="6">
        <v>6</v>
      </c>
      <c r="S19" s="6">
        <v>6</v>
      </c>
      <c r="T19" s="6">
        <v>6</v>
      </c>
      <c r="U19" s="6">
        <v>6</v>
      </c>
      <c r="V19" s="6">
        <v>6</v>
      </c>
      <c r="W19" s="6">
        <v>6</v>
      </c>
      <c r="X19" s="6">
        <v>6</v>
      </c>
      <c r="Y19" s="6">
        <v>6</v>
      </c>
      <c r="Z19" s="6">
        <v>6</v>
      </c>
      <c r="AA19" s="6">
        <v>6</v>
      </c>
      <c r="AB19" s="6">
        <v>6</v>
      </c>
      <c r="AC19" s="6">
        <v>6</v>
      </c>
      <c r="AD19" s="6">
        <v>6</v>
      </c>
      <c r="AE19" s="6">
        <v>6</v>
      </c>
      <c r="AF19" s="6">
        <v>6</v>
      </c>
      <c r="AG19" s="6">
        <v>6</v>
      </c>
      <c r="AH19" s="6">
        <v>6</v>
      </c>
      <c r="AI19" s="6">
        <v>6</v>
      </c>
      <c r="AJ19" s="6">
        <v>7</v>
      </c>
      <c r="AK19" s="6">
        <v>6</v>
      </c>
      <c r="AL19" s="6">
        <v>6</v>
      </c>
      <c r="AM19" s="6">
        <v>7</v>
      </c>
      <c r="AN19" s="6">
        <v>6</v>
      </c>
      <c r="AO19" s="6">
        <v>6</v>
      </c>
      <c r="AP19" s="6">
        <v>6</v>
      </c>
      <c r="AQ19" s="6">
        <v>7</v>
      </c>
      <c r="AR19" s="6">
        <v>6</v>
      </c>
      <c r="AS19" s="6">
        <v>6</v>
      </c>
      <c r="AT19" s="6">
        <v>6</v>
      </c>
      <c r="AU19" s="6">
        <v>6</v>
      </c>
      <c r="AV19" s="6">
        <v>6</v>
      </c>
      <c r="AW19" s="6">
        <v>6</v>
      </c>
      <c r="AX19" s="6">
        <v>6</v>
      </c>
      <c r="AY19" s="6">
        <v>6</v>
      </c>
      <c r="AZ19" s="6">
        <v>6</v>
      </c>
      <c r="BA19" s="6">
        <v>6</v>
      </c>
      <c r="BB19" s="6">
        <v>6</v>
      </c>
      <c r="BC19" s="6">
        <v>6</v>
      </c>
      <c r="BD19" s="6">
        <v>6</v>
      </c>
      <c r="BE19" s="6">
        <v>6</v>
      </c>
      <c r="BF19" s="6">
        <v>6</v>
      </c>
      <c r="BG19" s="6">
        <v>6</v>
      </c>
      <c r="BH19" s="6">
        <v>5</v>
      </c>
      <c r="BI19" s="6">
        <v>3</v>
      </c>
      <c r="BJ19" s="6">
        <v>2</v>
      </c>
      <c r="BK19" s="6">
        <v>6</v>
      </c>
      <c r="BL19" s="6">
        <v>6</v>
      </c>
      <c r="BM19" s="6">
        <v>6</v>
      </c>
      <c r="BN19" s="6">
        <v>6</v>
      </c>
      <c r="BO19" s="6">
        <v>6</v>
      </c>
      <c r="BP19" s="6">
        <v>6</v>
      </c>
      <c r="BQ19" s="6">
        <v>6</v>
      </c>
      <c r="BR19" s="6">
        <v>7</v>
      </c>
      <c r="BS19" s="6">
        <v>5</v>
      </c>
      <c r="BT19" s="6"/>
      <c r="BU19" s="6">
        <v>5</v>
      </c>
      <c r="BV19" s="6">
        <v>6</v>
      </c>
      <c r="BW19" s="6">
        <v>6</v>
      </c>
      <c r="BX19" s="6">
        <v>7</v>
      </c>
      <c r="BY19" s="6">
        <v>7</v>
      </c>
      <c r="BZ19" s="6">
        <v>7</v>
      </c>
      <c r="CA19" s="6">
        <v>7</v>
      </c>
      <c r="CB19" s="6">
        <v>7</v>
      </c>
    </row>
    <row r="20" spans="1:80" s="16" customFormat="1" ht="17.25" customHeight="1" x14ac:dyDescent="0.2">
      <c r="A20" s="11" t="s">
        <v>22</v>
      </c>
      <c r="B20" s="12"/>
      <c r="C20" s="13"/>
      <c r="D20" s="14"/>
      <c r="E20" s="14">
        <f t="shared" si="0"/>
        <v>360</v>
      </c>
      <c r="F20" s="14">
        <f t="shared" si="1"/>
        <v>0</v>
      </c>
      <c r="G20" s="15">
        <v>360</v>
      </c>
      <c r="H20" s="6">
        <v>5</v>
      </c>
      <c r="I20" s="6">
        <v>5</v>
      </c>
      <c r="J20" s="6">
        <v>5</v>
      </c>
      <c r="K20" s="6">
        <v>5</v>
      </c>
      <c r="L20" s="6">
        <v>4</v>
      </c>
      <c r="M20" s="6">
        <v>5</v>
      </c>
      <c r="N20" s="6">
        <v>5</v>
      </c>
      <c r="O20" s="6">
        <v>5</v>
      </c>
      <c r="P20" s="6">
        <v>5</v>
      </c>
      <c r="Q20" s="6">
        <v>5</v>
      </c>
      <c r="R20" s="6">
        <v>5</v>
      </c>
      <c r="S20" s="6">
        <v>5</v>
      </c>
      <c r="T20" s="6">
        <v>5</v>
      </c>
      <c r="U20" s="6">
        <v>5</v>
      </c>
      <c r="V20" s="6">
        <v>5</v>
      </c>
      <c r="W20" s="6">
        <v>5</v>
      </c>
      <c r="X20" s="6">
        <v>5</v>
      </c>
      <c r="Y20" s="6">
        <v>5</v>
      </c>
      <c r="Z20" s="6">
        <v>5</v>
      </c>
      <c r="AA20" s="6">
        <v>5</v>
      </c>
      <c r="AB20" s="6">
        <v>5</v>
      </c>
      <c r="AC20" s="6">
        <v>5</v>
      </c>
      <c r="AD20" s="6">
        <v>5</v>
      </c>
      <c r="AE20" s="6">
        <v>5</v>
      </c>
      <c r="AF20" s="6">
        <v>5</v>
      </c>
      <c r="AG20" s="6">
        <v>5</v>
      </c>
      <c r="AH20" s="6">
        <v>5</v>
      </c>
      <c r="AI20" s="6">
        <v>5</v>
      </c>
      <c r="AJ20" s="6">
        <v>5</v>
      </c>
      <c r="AK20" s="6">
        <v>5</v>
      </c>
      <c r="AL20" s="6">
        <v>5</v>
      </c>
      <c r="AM20" s="6">
        <v>6</v>
      </c>
      <c r="AN20" s="6">
        <v>5</v>
      </c>
      <c r="AO20" s="6">
        <v>5</v>
      </c>
      <c r="AP20" s="6">
        <v>5</v>
      </c>
      <c r="AQ20" s="6">
        <v>5</v>
      </c>
      <c r="AR20" s="6">
        <v>5</v>
      </c>
      <c r="AS20" s="6">
        <v>5</v>
      </c>
      <c r="AT20" s="6">
        <v>5</v>
      </c>
      <c r="AU20" s="6">
        <v>5</v>
      </c>
      <c r="AV20" s="6">
        <v>5</v>
      </c>
      <c r="AW20" s="6">
        <v>5</v>
      </c>
      <c r="AX20" s="6">
        <v>5</v>
      </c>
      <c r="AY20" s="6">
        <v>5</v>
      </c>
      <c r="AZ20" s="6">
        <v>5</v>
      </c>
      <c r="BA20" s="6">
        <v>5</v>
      </c>
      <c r="BB20" s="6">
        <v>5</v>
      </c>
      <c r="BC20" s="6">
        <v>5</v>
      </c>
      <c r="BD20" s="6">
        <v>5</v>
      </c>
      <c r="BE20" s="6">
        <v>5</v>
      </c>
      <c r="BF20" s="6">
        <v>5</v>
      </c>
      <c r="BG20" s="6">
        <v>5</v>
      </c>
      <c r="BH20" s="6">
        <v>4</v>
      </c>
      <c r="BI20" s="6">
        <v>4</v>
      </c>
      <c r="BJ20" s="6">
        <v>2</v>
      </c>
      <c r="BK20" s="6">
        <v>5</v>
      </c>
      <c r="BL20" s="6">
        <v>5</v>
      </c>
      <c r="BM20" s="6">
        <v>5</v>
      </c>
      <c r="BN20" s="6">
        <v>5</v>
      </c>
      <c r="BO20" s="6">
        <v>5</v>
      </c>
      <c r="BP20" s="6">
        <v>5</v>
      </c>
      <c r="BQ20" s="6">
        <v>6</v>
      </c>
      <c r="BR20" s="6">
        <v>5</v>
      </c>
      <c r="BS20" s="6">
        <v>5</v>
      </c>
      <c r="BT20" s="6"/>
      <c r="BU20" s="6">
        <v>4</v>
      </c>
      <c r="BV20" s="6">
        <v>5</v>
      </c>
      <c r="BW20" s="6">
        <v>5</v>
      </c>
      <c r="BX20" s="6">
        <v>6</v>
      </c>
      <c r="BY20" s="6">
        <v>6</v>
      </c>
      <c r="BZ20" s="6">
        <v>6</v>
      </c>
      <c r="CA20" s="6">
        <v>6</v>
      </c>
      <c r="CB20" s="6">
        <v>6</v>
      </c>
    </row>
    <row r="21" spans="1:80" s="16" customFormat="1" ht="17.25" customHeight="1" x14ac:dyDescent="0.2">
      <c r="A21" s="11" t="s">
        <v>23</v>
      </c>
      <c r="B21" s="12"/>
      <c r="C21" s="13"/>
      <c r="D21" s="14"/>
      <c r="E21" s="14">
        <f t="shared" si="0"/>
        <v>290</v>
      </c>
      <c r="F21" s="14">
        <f t="shared" si="1"/>
        <v>0</v>
      </c>
      <c r="G21" s="15">
        <v>290</v>
      </c>
      <c r="H21" s="6">
        <v>4</v>
      </c>
      <c r="I21" s="6">
        <v>4</v>
      </c>
      <c r="J21" s="6">
        <v>4</v>
      </c>
      <c r="K21" s="6">
        <v>4</v>
      </c>
      <c r="L21" s="6">
        <v>4</v>
      </c>
      <c r="M21" s="6">
        <v>4</v>
      </c>
      <c r="N21" s="6">
        <v>4</v>
      </c>
      <c r="O21" s="6">
        <v>4</v>
      </c>
      <c r="P21" s="6">
        <v>4</v>
      </c>
      <c r="Q21" s="6">
        <v>4</v>
      </c>
      <c r="R21" s="6">
        <v>4</v>
      </c>
      <c r="S21" s="6">
        <v>4</v>
      </c>
      <c r="T21" s="6">
        <v>4</v>
      </c>
      <c r="U21" s="6">
        <v>4</v>
      </c>
      <c r="V21" s="6">
        <v>4</v>
      </c>
      <c r="W21" s="6">
        <v>4</v>
      </c>
      <c r="X21" s="6">
        <v>4</v>
      </c>
      <c r="Y21" s="6">
        <v>4</v>
      </c>
      <c r="Z21" s="6">
        <v>4</v>
      </c>
      <c r="AA21" s="6">
        <v>4</v>
      </c>
      <c r="AB21" s="6">
        <v>4</v>
      </c>
      <c r="AC21" s="6">
        <v>4</v>
      </c>
      <c r="AD21" s="6">
        <v>4</v>
      </c>
      <c r="AE21" s="6">
        <v>4</v>
      </c>
      <c r="AF21" s="6">
        <v>4</v>
      </c>
      <c r="AG21" s="6">
        <v>4</v>
      </c>
      <c r="AH21" s="6">
        <v>4</v>
      </c>
      <c r="AI21" s="6">
        <v>4</v>
      </c>
      <c r="AJ21" s="6">
        <v>4</v>
      </c>
      <c r="AK21" s="6">
        <v>4</v>
      </c>
      <c r="AL21" s="6">
        <v>4</v>
      </c>
      <c r="AM21" s="6">
        <v>4</v>
      </c>
      <c r="AN21" s="6">
        <v>4</v>
      </c>
      <c r="AO21" s="6">
        <v>4</v>
      </c>
      <c r="AP21" s="6">
        <v>4</v>
      </c>
      <c r="AQ21" s="6">
        <v>4</v>
      </c>
      <c r="AR21" s="6">
        <v>4</v>
      </c>
      <c r="AS21" s="6">
        <v>4</v>
      </c>
      <c r="AT21" s="6">
        <v>4</v>
      </c>
      <c r="AU21" s="6">
        <v>4</v>
      </c>
      <c r="AV21" s="6">
        <v>4</v>
      </c>
      <c r="AW21" s="6">
        <v>4</v>
      </c>
      <c r="AX21" s="6">
        <v>4</v>
      </c>
      <c r="AY21" s="6">
        <v>4</v>
      </c>
      <c r="AZ21" s="6">
        <v>4</v>
      </c>
      <c r="BA21" s="6">
        <v>4</v>
      </c>
      <c r="BB21" s="6">
        <v>4</v>
      </c>
      <c r="BC21" s="6">
        <v>4</v>
      </c>
      <c r="BD21" s="6">
        <v>4</v>
      </c>
      <c r="BE21" s="6">
        <v>4</v>
      </c>
      <c r="BF21" s="6">
        <v>4</v>
      </c>
      <c r="BG21" s="6">
        <v>4</v>
      </c>
      <c r="BH21" s="6">
        <v>4</v>
      </c>
      <c r="BI21" s="6">
        <v>4</v>
      </c>
      <c r="BJ21" s="6">
        <v>0</v>
      </c>
      <c r="BK21" s="6">
        <v>4</v>
      </c>
      <c r="BL21" s="6">
        <v>4</v>
      </c>
      <c r="BM21" s="6">
        <v>4</v>
      </c>
      <c r="BN21" s="6">
        <v>4</v>
      </c>
      <c r="BO21" s="6">
        <v>4</v>
      </c>
      <c r="BP21" s="6">
        <v>4</v>
      </c>
      <c r="BQ21" s="6">
        <v>5</v>
      </c>
      <c r="BR21" s="6">
        <v>4</v>
      </c>
      <c r="BS21" s="6">
        <v>4</v>
      </c>
      <c r="BT21" s="6"/>
      <c r="BU21" s="6">
        <v>3</v>
      </c>
      <c r="BV21" s="6">
        <v>4</v>
      </c>
      <c r="BW21" s="6">
        <v>4</v>
      </c>
      <c r="BX21" s="6">
        <v>4</v>
      </c>
      <c r="BY21" s="6">
        <v>6</v>
      </c>
      <c r="BZ21" s="6">
        <v>6</v>
      </c>
      <c r="CA21" s="6">
        <v>5</v>
      </c>
      <c r="CB21" s="6">
        <v>5</v>
      </c>
    </row>
    <row r="22" spans="1:80" s="16" customFormat="1" ht="17.25" customHeight="1" x14ac:dyDescent="0.2">
      <c r="A22" s="11" t="s">
        <v>24</v>
      </c>
      <c r="B22" s="12"/>
      <c r="C22" s="13"/>
      <c r="D22" s="14"/>
      <c r="E22" s="14">
        <f t="shared" si="0"/>
        <v>216</v>
      </c>
      <c r="F22" s="14">
        <f t="shared" si="1"/>
        <v>0</v>
      </c>
      <c r="G22" s="15">
        <v>216</v>
      </c>
      <c r="H22" s="6">
        <v>3</v>
      </c>
      <c r="I22" s="6">
        <v>3</v>
      </c>
      <c r="J22" s="6">
        <v>3</v>
      </c>
      <c r="K22" s="6">
        <v>3</v>
      </c>
      <c r="L22" s="6">
        <v>3</v>
      </c>
      <c r="M22" s="6">
        <v>3</v>
      </c>
      <c r="N22" s="6">
        <v>3</v>
      </c>
      <c r="O22" s="6">
        <v>3</v>
      </c>
      <c r="P22" s="6">
        <v>3</v>
      </c>
      <c r="Q22" s="6">
        <v>3</v>
      </c>
      <c r="R22" s="6">
        <v>3</v>
      </c>
      <c r="S22" s="6">
        <v>3</v>
      </c>
      <c r="T22" s="6">
        <v>3</v>
      </c>
      <c r="U22" s="6">
        <v>3</v>
      </c>
      <c r="V22" s="6">
        <v>3</v>
      </c>
      <c r="W22" s="6">
        <v>3</v>
      </c>
      <c r="X22" s="6">
        <v>3</v>
      </c>
      <c r="Y22" s="6">
        <v>3</v>
      </c>
      <c r="Z22" s="6">
        <v>3</v>
      </c>
      <c r="AA22" s="6">
        <v>3</v>
      </c>
      <c r="AB22" s="6">
        <v>3</v>
      </c>
      <c r="AC22" s="6">
        <v>3</v>
      </c>
      <c r="AD22" s="6">
        <v>3</v>
      </c>
      <c r="AE22" s="6">
        <v>3</v>
      </c>
      <c r="AF22" s="6">
        <v>3</v>
      </c>
      <c r="AG22" s="6">
        <v>3</v>
      </c>
      <c r="AH22" s="6">
        <v>3</v>
      </c>
      <c r="AI22" s="6">
        <v>3</v>
      </c>
      <c r="AJ22" s="6">
        <v>3</v>
      </c>
      <c r="AK22" s="6">
        <v>3</v>
      </c>
      <c r="AL22" s="6">
        <v>3</v>
      </c>
      <c r="AM22" s="6">
        <v>3</v>
      </c>
      <c r="AN22" s="6">
        <v>3</v>
      </c>
      <c r="AO22" s="6">
        <v>3</v>
      </c>
      <c r="AP22" s="6">
        <v>3</v>
      </c>
      <c r="AQ22" s="6">
        <v>3</v>
      </c>
      <c r="AR22" s="6">
        <v>3</v>
      </c>
      <c r="AS22" s="6">
        <v>3</v>
      </c>
      <c r="AT22" s="6">
        <v>3</v>
      </c>
      <c r="AU22" s="6">
        <v>3</v>
      </c>
      <c r="AV22" s="6">
        <v>3</v>
      </c>
      <c r="AW22" s="6">
        <v>3</v>
      </c>
      <c r="AX22" s="6">
        <v>3</v>
      </c>
      <c r="AY22" s="6">
        <v>3</v>
      </c>
      <c r="AZ22" s="6">
        <v>3</v>
      </c>
      <c r="BA22" s="6">
        <v>3</v>
      </c>
      <c r="BB22" s="6">
        <v>3</v>
      </c>
      <c r="BC22" s="6">
        <v>3</v>
      </c>
      <c r="BD22" s="6">
        <v>3</v>
      </c>
      <c r="BE22" s="6">
        <v>3</v>
      </c>
      <c r="BF22" s="6">
        <v>3</v>
      </c>
      <c r="BG22" s="6">
        <v>3</v>
      </c>
      <c r="BH22" s="6">
        <v>3</v>
      </c>
      <c r="BI22" s="6">
        <v>3</v>
      </c>
      <c r="BJ22" s="6">
        <v>0</v>
      </c>
      <c r="BK22" s="6">
        <v>3</v>
      </c>
      <c r="BL22" s="6">
        <v>3</v>
      </c>
      <c r="BM22" s="6">
        <v>3</v>
      </c>
      <c r="BN22" s="6">
        <v>3</v>
      </c>
      <c r="BO22" s="6">
        <v>3</v>
      </c>
      <c r="BP22" s="6">
        <v>3</v>
      </c>
      <c r="BQ22" s="6">
        <v>3</v>
      </c>
      <c r="BR22" s="6">
        <v>3</v>
      </c>
      <c r="BS22" s="6">
        <v>3</v>
      </c>
      <c r="BT22" s="6">
        <v>2</v>
      </c>
      <c r="BU22" s="6">
        <v>2</v>
      </c>
      <c r="BV22" s="6">
        <v>3</v>
      </c>
      <c r="BW22" s="6">
        <v>3</v>
      </c>
      <c r="BX22" s="6">
        <v>3</v>
      </c>
      <c r="BY22" s="6">
        <v>4</v>
      </c>
      <c r="BZ22" s="6">
        <v>4</v>
      </c>
      <c r="CA22" s="6">
        <v>3</v>
      </c>
      <c r="CB22" s="6">
        <v>3</v>
      </c>
    </row>
    <row r="23" spans="1:80" s="16" customFormat="1" ht="17.25" customHeight="1" x14ac:dyDescent="0.2">
      <c r="A23" s="11" t="s">
        <v>25</v>
      </c>
      <c r="B23" s="12"/>
      <c r="C23" s="13"/>
      <c r="D23" s="14"/>
      <c r="E23" s="14">
        <f t="shared" si="0"/>
        <v>360</v>
      </c>
      <c r="F23" s="14">
        <f t="shared" si="1"/>
        <v>0</v>
      </c>
      <c r="G23" s="15">
        <v>360</v>
      </c>
      <c r="H23" s="6">
        <v>5</v>
      </c>
      <c r="I23" s="6">
        <v>5</v>
      </c>
      <c r="J23" s="6">
        <v>5</v>
      </c>
      <c r="K23" s="6">
        <v>5</v>
      </c>
      <c r="L23" s="6">
        <v>4</v>
      </c>
      <c r="M23" s="6">
        <v>5</v>
      </c>
      <c r="N23" s="6">
        <v>5</v>
      </c>
      <c r="O23" s="6">
        <v>5</v>
      </c>
      <c r="P23" s="6">
        <v>5</v>
      </c>
      <c r="Q23" s="6">
        <v>5</v>
      </c>
      <c r="R23" s="6">
        <v>5</v>
      </c>
      <c r="S23" s="6">
        <v>5</v>
      </c>
      <c r="T23" s="6">
        <v>5</v>
      </c>
      <c r="U23" s="6">
        <v>5</v>
      </c>
      <c r="V23" s="6">
        <v>5</v>
      </c>
      <c r="W23" s="6">
        <v>5</v>
      </c>
      <c r="X23" s="6">
        <v>5</v>
      </c>
      <c r="Y23" s="6">
        <v>5</v>
      </c>
      <c r="Z23" s="6">
        <v>5</v>
      </c>
      <c r="AA23" s="6">
        <v>5</v>
      </c>
      <c r="AB23" s="6">
        <v>5</v>
      </c>
      <c r="AC23" s="6">
        <v>5</v>
      </c>
      <c r="AD23" s="6">
        <v>5</v>
      </c>
      <c r="AE23" s="6">
        <v>5</v>
      </c>
      <c r="AF23" s="6">
        <v>5</v>
      </c>
      <c r="AG23" s="6">
        <v>5</v>
      </c>
      <c r="AH23" s="6">
        <v>5</v>
      </c>
      <c r="AI23" s="6">
        <v>5</v>
      </c>
      <c r="AJ23" s="6">
        <v>5</v>
      </c>
      <c r="AK23" s="6">
        <v>5</v>
      </c>
      <c r="AL23" s="6">
        <v>5</v>
      </c>
      <c r="AM23" s="6">
        <v>5</v>
      </c>
      <c r="AN23" s="6">
        <v>5</v>
      </c>
      <c r="AO23" s="6">
        <v>5</v>
      </c>
      <c r="AP23" s="6">
        <v>5</v>
      </c>
      <c r="AQ23" s="6">
        <v>5</v>
      </c>
      <c r="AR23" s="6">
        <v>5</v>
      </c>
      <c r="AS23" s="6">
        <v>5</v>
      </c>
      <c r="AT23" s="6">
        <v>5</v>
      </c>
      <c r="AU23" s="6">
        <v>5</v>
      </c>
      <c r="AV23" s="6">
        <v>5</v>
      </c>
      <c r="AW23" s="6">
        <v>5</v>
      </c>
      <c r="AX23" s="6">
        <v>5</v>
      </c>
      <c r="AY23" s="6">
        <v>5</v>
      </c>
      <c r="AZ23" s="6">
        <v>5</v>
      </c>
      <c r="BA23" s="6">
        <v>5</v>
      </c>
      <c r="BB23" s="6">
        <v>5</v>
      </c>
      <c r="BC23" s="6">
        <v>5</v>
      </c>
      <c r="BD23" s="6">
        <v>5</v>
      </c>
      <c r="BE23" s="6">
        <v>5</v>
      </c>
      <c r="BF23" s="6">
        <v>5</v>
      </c>
      <c r="BG23" s="6">
        <v>5</v>
      </c>
      <c r="BH23" s="6">
        <v>4</v>
      </c>
      <c r="BI23" s="6">
        <v>4</v>
      </c>
      <c r="BJ23" s="6">
        <v>2</v>
      </c>
      <c r="BK23" s="6">
        <v>5</v>
      </c>
      <c r="BL23" s="6">
        <v>5</v>
      </c>
      <c r="BM23" s="6">
        <v>5</v>
      </c>
      <c r="BN23" s="6">
        <v>5</v>
      </c>
      <c r="BO23" s="6">
        <v>5</v>
      </c>
      <c r="BP23" s="6">
        <v>5</v>
      </c>
      <c r="BQ23" s="6">
        <v>5</v>
      </c>
      <c r="BR23" s="6">
        <v>5</v>
      </c>
      <c r="BS23" s="6">
        <v>5</v>
      </c>
      <c r="BT23" s="6">
        <v>2</v>
      </c>
      <c r="BU23" s="6">
        <v>4</v>
      </c>
      <c r="BV23" s="6">
        <v>5</v>
      </c>
      <c r="BW23" s="6">
        <v>5</v>
      </c>
      <c r="BX23" s="6">
        <v>6</v>
      </c>
      <c r="BY23" s="6">
        <v>6</v>
      </c>
      <c r="BZ23" s="6">
        <v>6</v>
      </c>
      <c r="CA23" s="6">
        <v>6</v>
      </c>
      <c r="CB23" s="6">
        <v>6</v>
      </c>
    </row>
    <row r="24" spans="1:80" s="16" customFormat="1" ht="17.25" customHeight="1" x14ac:dyDescent="0.2">
      <c r="A24" s="11" t="s">
        <v>26</v>
      </c>
      <c r="B24" s="12"/>
      <c r="C24" s="13"/>
      <c r="D24" s="14"/>
      <c r="E24" s="14">
        <f t="shared" si="0"/>
        <v>360</v>
      </c>
      <c r="F24" s="14">
        <f t="shared" si="1"/>
        <v>0</v>
      </c>
      <c r="G24" s="15">
        <v>360</v>
      </c>
      <c r="H24" s="6">
        <v>5</v>
      </c>
      <c r="I24" s="6">
        <v>5</v>
      </c>
      <c r="J24" s="6">
        <v>5</v>
      </c>
      <c r="K24" s="6">
        <v>5</v>
      </c>
      <c r="L24" s="6">
        <v>4</v>
      </c>
      <c r="M24" s="6">
        <v>5</v>
      </c>
      <c r="N24" s="6">
        <v>5</v>
      </c>
      <c r="O24" s="6">
        <v>5</v>
      </c>
      <c r="P24" s="6">
        <v>5</v>
      </c>
      <c r="Q24" s="6">
        <v>5</v>
      </c>
      <c r="R24" s="6">
        <v>5</v>
      </c>
      <c r="S24" s="6">
        <v>5</v>
      </c>
      <c r="T24" s="6">
        <v>5</v>
      </c>
      <c r="U24" s="6">
        <v>5</v>
      </c>
      <c r="V24" s="6">
        <v>5</v>
      </c>
      <c r="W24" s="6">
        <v>5</v>
      </c>
      <c r="X24" s="6">
        <v>5</v>
      </c>
      <c r="Y24" s="6">
        <v>5</v>
      </c>
      <c r="Z24" s="6">
        <v>5</v>
      </c>
      <c r="AA24" s="6">
        <v>5</v>
      </c>
      <c r="AB24" s="6">
        <v>5</v>
      </c>
      <c r="AC24" s="6">
        <v>5</v>
      </c>
      <c r="AD24" s="6">
        <v>5</v>
      </c>
      <c r="AE24" s="6">
        <v>5</v>
      </c>
      <c r="AF24" s="6">
        <v>5</v>
      </c>
      <c r="AG24" s="6">
        <v>5</v>
      </c>
      <c r="AH24" s="6">
        <v>5</v>
      </c>
      <c r="AI24" s="6">
        <v>5</v>
      </c>
      <c r="AJ24" s="6">
        <v>5</v>
      </c>
      <c r="AK24" s="6">
        <v>5</v>
      </c>
      <c r="AL24" s="6">
        <v>5</v>
      </c>
      <c r="AM24" s="6">
        <v>5</v>
      </c>
      <c r="AN24" s="6">
        <v>5</v>
      </c>
      <c r="AO24" s="6">
        <v>5</v>
      </c>
      <c r="AP24" s="6">
        <v>5</v>
      </c>
      <c r="AQ24" s="6">
        <v>5</v>
      </c>
      <c r="AR24" s="6">
        <v>5</v>
      </c>
      <c r="AS24" s="6">
        <v>5</v>
      </c>
      <c r="AT24" s="6">
        <v>5</v>
      </c>
      <c r="AU24" s="6">
        <v>5</v>
      </c>
      <c r="AV24" s="6">
        <v>5</v>
      </c>
      <c r="AW24" s="6">
        <v>5</v>
      </c>
      <c r="AX24" s="6">
        <v>5</v>
      </c>
      <c r="AY24" s="6">
        <v>5</v>
      </c>
      <c r="AZ24" s="6">
        <v>5</v>
      </c>
      <c r="BA24" s="6">
        <v>5</v>
      </c>
      <c r="BB24" s="6">
        <v>5</v>
      </c>
      <c r="BC24" s="6">
        <v>5</v>
      </c>
      <c r="BD24" s="6">
        <v>5</v>
      </c>
      <c r="BE24" s="6">
        <v>5</v>
      </c>
      <c r="BF24" s="6">
        <v>5</v>
      </c>
      <c r="BG24" s="6">
        <v>5</v>
      </c>
      <c r="BH24" s="6">
        <v>4</v>
      </c>
      <c r="BI24" s="6">
        <v>4</v>
      </c>
      <c r="BJ24" s="6">
        <v>3</v>
      </c>
      <c r="BK24" s="6">
        <v>5</v>
      </c>
      <c r="BL24" s="6">
        <v>5</v>
      </c>
      <c r="BM24" s="6">
        <v>5</v>
      </c>
      <c r="BN24" s="6">
        <v>5</v>
      </c>
      <c r="BO24" s="6">
        <v>5</v>
      </c>
      <c r="BP24" s="6">
        <v>5</v>
      </c>
      <c r="BQ24" s="6">
        <v>6</v>
      </c>
      <c r="BR24" s="6">
        <v>5</v>
      </c>
      <c r="BS24" s="6">
        <v>5</v>
      </c>
      <c r="BT24" s="6"/>
      <c r="BU24" s="6">
        <v>4</v>
      </c>
      <c r="BV24" s="6">
        <v>5</v>
      </c>
      <c r="BW24" s="6">
        <v>5</v>
      </c>
      <c r="BX24" s="6">
        <v>6</v>
      </c>
      <c r="BY24" s="6">
        <v>6</v>
      </c>
      <c r="BZ24" s="6">
        <v>6</v>
      </c>
      <c r="CA24" s="6">
        <v>6</v>
      </c>
      <c r="CB24" s="6">
        <v>6</v>
      </c>
    </row>
    <row r="25" spans="1:80" s="16" customFormat="1" ht="17.25" customHeight="1" x14ac:dyDescent="0.2">
      <c r="A25" s="11" t="s">
        <v>27</v>
      </c>
      <c r="B25" s="12"/>
      <c r="C25" s="13"/>
      <c r="D25" s="14"/>
      <c r="E25" s="14">
        <f t="shared" si="0"/>
        <v>360</v>
      </c>
      <c r="F25" s="14">
        <f t="shared" si="1"/>
        <v>0</v>
      </c>
      <c r="G25" s="15">
        <v>360</v>
      </c>
      <c r="H25" s="6">
        <v>5</v>
      </c>
      <c r="I25" s="6">
        <v>5</v>
      </c>
      <c r="J25" s="6">
        <v>5</v>
      </c>
      <c r="K25" s="6">
        <v>5</v>
      </c>
      <c r="L25" s="6">
        <v>4</v>
      </c>
      <c r="M25" s="6">
        <v>5</v>
      </c>
      <c r="N25" s="6">
        <v>5</v>
      </c>
      <c r="O25" s="6">
        <v>5</v>
      </c>
      <c r="P25" s="6">
        <v>5</v>
      </c>
      <c r="Q25" s="6">
        <v>5</v>
      </c>
      <c r="R25" s="6">
        <v>5</v>
      </c>
      <c r="S25" s="6">
        <v>5</v>
      </c>
      <c r="T25" s="6">
        <v>5</v>
      </c>
      <c r="U25" s="6">
        <v>5</v>
      </c>
      <c r="V25" s="6">
        <v>5</v>
      </c>
      <c r="W25" s="6">
        <v>5</v>
      </c>
      <c r="X25" s="6">
        <v>5</v>
      </c>
      <c r="Y25" s="6">
        <v>5</v>
      </c>
      <c r="Z25" s="6">
        <v>5</v>
      </c>
      <c r="AA25" s="6">
        <v>5</v>
      </c>
      <c r="AB25" s="6">
        <v>5</v>
      </c>
      <c r="AC25" s="6">
        <v>5</v>
      </c>
      <c r="AD25" s="6">
        <v>5</v>
      </c>
      <c r="AE25" s="6">
        <v>5</v>
      </c>
      <c r="AF25" s="6">
        <v>5</v>
      </c>
      <c r="AG25" s="6">
        <v>5</v>
      </c>
      <c r="AH25" s="6">
        <v>5</v>
      </c>
      <c r="AI25" s="6">
        <v>5</v>
      </c>
      <c r="AJ25" s="6">
        <v>5</v>
      </c>
      <c r="AK25" s="6">
        <v>5</v>
      </c>
      <c r="AL25" s="6">
        <v>5</v>
      </c>
      <c r="AM25" s="6">
        <v>5</v>
      </c>
      <c r="AN25" s="6">
        <v>5</v>
      </c>
      <c r="AO25" s="6">
        <v>5</v>
      </c>
      <c r="AP25" s="6">
        <v>5</v>
      </c>
      <c r="AQ25" s="6">
        <v>5</v>
      </c>
      <c r="AR25" s="6">
        <v>5</v>
      </c>
      <c r="AS25" s="6">
        <v>5</v>
      </c>
      <c r="AT25" s="6">
        <v>5</v>
      </c>
      <c r="AU25" s="6">
        <v>5</v>
      </c>
      <c r="AV25" s="6">
        <v>5</v>
      </c>
      <c r="AW25" s="6">
        <v>5</v>
      </c>
      <c r="AX25" s="6">
        <v>5</v>
      </c>
      <c r="AY25" s="6">
        <v>5</v>
      </c>
      <c r="AZ25" s="6">
        <v>5</v>
      </c>
      <c r="BA25" s="6">
        <v>5</v>
      </c>
      <c r="BB25" s="6">
        <v>5</v>
      </c>
      <c r="BC25" s="6">
        <v>5</v>
      </c>
      <c r="BD25" s="6">
        <v>5</v>
      </c>
      <c r="BE25" s="6">
        <v>5</v>
      </c>
      <c r="BF25" s="6">
        <v>5</v>
      </c>
      <c r="BG25" s="6">
        <v>5</v>
      </c>
      <c r="BH25" s="6">
        <v>4</v>
      </c>
      <c r="BI25" s="6">
        <v>4</v>
      </c>
      <c r="BJ25" s="6">
        <v>3</v>
      </c>
      <c r="BK25" s="6">
        <v>5</v>
      </c>
      <c r="BL25" s="6">
        <v>5</v>
      </c>
      <c r="BM25" s="6">
        <v>5</v>
      </c>
      <c r="BN25" s="6">
        <v>5</v>
      </c>
      <c r="BO25" s="6">
        <v>5</v>
      </c>
      <c r="BP25" s="6">
        <v>5</v>
      </c>
      <c r="BQ25" s="6">
        <v>6</v>
      </c>
      <c r="BR25" s="6">
        <v>5</v>
      </c>
      <c r="BS25" s="6">
        <v>5</v>
      </c>
      <c r="BT25" s="6"/>
      <c r="BU25" s="6">
        <v>4</v>
      </c>
      <c r="BV25" s="6">
        <v>5</v>
      </c>
      <c r="BW25" s="6">
        <v>5</v>
      </c>
      <c r="BX25" s="6">
        <v>6</v>
      </c>
      <c r="BY25" s="6">
        <v>6</v>
      </c>
      <c r="BZ25" s="6">
        <v>6</v>
      </c>
      <c r="CA25" s="6">
        <v>6</v>
      </c>
      <c r="CB25" s="6">
        <v>6</v>
      </c>
    </row>
    <row r="26" spans="1:80" s="16" customFormat="1" ht="17.25" customHeight="1" x14ac:dyDescent="0.2">
      <c r="A26" s="11" t="s">
        <v>28</v>
      </c>
      <c r="B26" s="12"/>
      <c r="C26" s="13"/>
      <c r="D26" s="14"/>
      <c r="E26" s="14">
        <f t="shared" si="0"/>
        <v>210</v>
      </c>
      <c r="F26" s="14">
        <f t="shared" si="1"/>
        <v>0</v>
      </c>
      <c r="G26" s="15">
        <v>210</v>
      </c>
      <c r="H26" s="6">
        <v>3</v>
      </c>
      <c r="I26" s="6">
        <v>3</v>
      </c>
      <c r="J26" s="6">
        <v>3</v>
      </c>
      <c r="K26" s="6">
        <v>3</v>
      </c>
      <c r="L26" s="6">
        <v>3</v>
      </c>
      <c r="M26" s="6">
        <v>3</v>
      </c>
      <c r="N26" s="6">
        <v>3</v>
      </c>
      <c r="O26" s="6">
        <v>3</v>
      </c>
      <c r="P26" s="6">
        <v>3</v>
      </c>
      <c r="Q26" s="6">
        <v>3</v>
      </c>
      <c r="R26" s="6">
        <v>3</v>
      </c>
      <c r="S26" s="6">
        <v>3</v>
      </c>
      <c r="T26" s="6">
        <v>3</v>
      </c>
      <c r="U26" s="6">
        <v>3</v>
      </c>
      <c r="V26" s="6">
        <v>3</v>
      </c>
      <c r="W26" s="6">
        <v>3</v>
      </c>
      <c r="X26" s="6">
        <v>3</v>
      </c>
      <c r="Y26" s="6">
        <v>3</v>
      </c>
      <c r="Z26" s="6">
        <v>3</v>
      </c>
      <c r="AA26" s="6">
        <v>3</v>
      </c>
      <c r="AB26" s="6">
        <v>3</v>
      </c>
      <c r="AC26" s="6">
        <v>3</v>
      </c>
      <c r="AD26" s="6">
        <v>3</v>
      </c>
      <c r="AE26" s="6">
        <v>3</v>
      </c>
      <c r="AF26" s="6">
        <v>3</v>
      </c>
      <c r="AG26" s="6">
        <v>3</v>
      </c>
      <c r="AH26" s="6">
        <v>3</v>
      </c>
      <c r="AI26" s="6">
        <v>3</v>
      </c>
      <c r="AJ26" s="6">
        <v>3</v>
      </c>
      <c r="AK26" s="6">
        <v>3</v>
      </c>
      <c r="AL26" s="6">
        <v>3</v>
      </c>
      <c r="AM26" s="6">
        <v>3</v>
      </c>
      <c r="AN26" s="6">
        <v>3</v>
      </c>
      <c r="AO26" s="6">
        <v>3</v>
      </c>
      <c r="AP26" s="6">
        <v>3</v>
      </c>
      <c r="AQ26" s="6">
        <v>3</v>
      </c>
      <c r="AR26" s="6">
        <v>3</v>
      </c>
      <c r="AS26" s="6">
        <v>3</v>
      </c>
      <c r="AT26" s="6">
        <v>3</v>
      </c>
      <c r="AU26" s="6">
        <v>3</v>
      </c>
      <c r="AV26" s="6">
        <v>3</v>
      </c>
      <c r="AW26" s="6">
        <v>3</v>
      </c>
      <c r="AX26" s="6">
        <v>3</v>
      </c>
      <c r="AY26" s="6">
        <v>3</v>
      </c>
      <c r="AZ26" s="6">
        <v>3</v>
      </c>
      <c r="BA26" s="6">
        <v>3</v>
      </c>
      <c r="BB26" s="6">
        <v>3</v>
      </c>
      <c r="BC26" s="6">
        <v>3</v>
      </c>
      <c r="BD26" s="6">
        <v>3</v>
      </c>
      <c r="BE26" s="6">
        <v>3</v>
      </c>
      <c r="BF26" s="6">
        <v>3</v>
      </c>
      <c r="BG26" s="6">
        <v>3</v>
      </c>
      <c r="BH26" s="6"/>
      <c r="BI26" s="6">
        <v>3</v>
      </c>
      <c r="BJ26" s="6">
        <v>2</v>
      </c>
      <c r="BK26" s="6">
        <v>3</v>
      </c>
      <c r="BL26" s="6">
        <v>3</v>
      </c>
      <c r="BM26" s="6">
        <v>3</v>
      </c>
      <c r="BN26" s="6">
        <v>3</v>
      </c>
      <c r="BO26" s="6">
        <v>3</v>
      </c>
      <c r="BP26" s="6">
        <v>3</v>
      </c>
      <c r="BQ26" s="6">
        <v>3</v>
      </c>
      <c r="BR26" s="6">
        <v>3</v>
      </c>
      <c r="BS26" s="6">
        <v>3</v>
      </c>
      <c r="BT26" s="6"/>
      <c r="BU26" s="6"/>
      <c r="BV26" s="6">
        <v>3</v>
      </c>
      <c r="BW26" s="6">
        <v>3</v>
      </c>
      <c r="BX26" s="6">
        <v>3</v>
      </c>
      <c r="BY26" s="6">
        <v>3</v>
      </c>
      <c r="BZ26" s="6">
        <v>4</v>
      </c>
      <c r="CA26" s="6">
        <v>3</v>
      </c>
      <c r="CB26" s="6">
        <v>3</v>
      </c>
    </row>
    <row r="27" spans="1:80" s="16" customFormat="1" ht="17.25" customHeight="1" x14ac:dyDescent="0.2">
      <c r="A27" s="11" t="s">
        <v>29</v>
      </c>
      <c r="B27" s="12"/>
      <c r="C27" s="13"/>
      <c r="D27" s="14"/>
      <c r="E27" s="14">
        <f t="shared" si="0"/>
        <v>216.214</v>
      </c>
      <c r="F27" s="14">
        <f t="shared" si="1"/>
        <v>0</v>
      </c>
      <c r="G27" s="15">
        <v>216.214</v>
      </c>
      <c r="H27" s="6">
        <v>3</v>
      </c>
      <c r="I27" s="6">
        <v>3</v>
      </c>
      <c r="J27" s="6">
        <v>3</v>
      </c>
      <c r="K27" s="6">
        <v>3</v>
      </c>
      <c r="L27" s="6">
        <v>3</v>
      </c>
      <c r="M27" s="6">
        <v>3</v>
      </c>
      <c r="N27" s="6">
        <v>3</v>
      </c>
      <c r="O27" s="6">
        <v>3</v>
      </c>
      <c r="P27" s="6">
        <v>3</v>
      </c>
      <c r="Q27" s="6">
        <v>3</v>
      </c>
      <c r="R27" s="6">
        <v>3</v>
      </c>
      <c r="S27" s="6">
        <v>3</v>
      </c>
      <c r="T27" s="6">
        <v>3</v>
      </c>
      <c r="U27" s="6">
        <v>3</v>
      </c>
      <c r="V27" s="6">
        <v>3</v>
      </c>
      <c r="W27" s="6">
        <v>3</v>
      </c>
      <c r="X27" s="6">
        <v>3</v>
      </c>
      <c r="Y27" s="6">
        <v>3</v>
      </c>
      <c r="Z27" s="6">
        <v>3</v>
      </c>
      <c r="AA27" s="6">
        <v>3</v>
      </c>
      <c r="AB27" s="6">
        <v>3</v>
      </c>
      <c r="AC27" s="6">
        <v>3</v>
      </c>
      <c r="AD27" s="6">
        <v>3</v>
      </c>
      <c r="AE27" s="6">
        <v>3</v>
      </c>
      <c r="AF27" s="6">
        <v>3</v>
      </c>
      <c r="AG27" s="6">
        <v>3</v>
      </c>
      <c r="AH27" s="6">
        <v>3</v>
      </c>
      <c r="AI27" s="6">
        <v>3</v>
      </c>
      <c r="AJ27" s="6">
        <v>3</v>
      </c>
      <c r="AK27" s="6">
        <v>3</v>
      </c>
      <c r="AL27" s="6">
        <v>3</v>
      </c>
      <c r="AM27" s="6">
        <v>3</v>
      </c>
      <c r="AN27" s="6">
        <v>3</v>
      </c>
      <c r="AO27" s="6">
        <v>3</v>
      </c>
      <c r="AP27" s="6">
        <v>3</v>
      </c>
      <c r="AQ27" s="6">
        <v>3</v>
      </c>
      <c r="AR27" s="6">
        <v>3</v>
      </c>
      <c r="AS27" s="6">
        <v>3</v>
      </c>
      <c r="AT27" s="6">
        <v>3</v>
      </c>
      <c r="AU27" s="6">
        <v>3</v>
      </c>
      <c r="AV27" s="6">
        <v>3</v>
      </c>
      <c r="AW27" s="6">
        <v>3</v>
      </c>
      <c r="AX27" s="6">
        <v>3</v>
      </c>
      <c r="AY27" s="6">
        <v>3</v>
      </c>
      <c r="AZ27" s="6">
        <v>3</v>
      </c>
      <c r="BA27" s="6">
        <v>3</v>
      </c>
      <c r="BB27" s="6">
        <v>3</v>
      </c>
      <c r="BC27" s="6">
        <v>3</v>
      </c>
      <c r="BD27" s="6">
        <v>3</v>
      </c>
      <c r="BE27" s="6">
        <v>3</v>
      </c>
      <c r="BF27" s="6">
        <v>3</v>
      </c>
      <c r="BG27" s="6">
        <v>3</v>
      </c>
      <c r="BH27" s="6">
        <v>3</v>
      </c>
      <c r="BI27" s="6">
        <v>3</v>
      </c>
      <c r="BJ27" s="6">
        <v>2</v>
      </c>
      <c r="BK27" s="6">
        <v>3</v>
      </c>
      <c r="BL27" s="6">
        <v>3</v>
      </c>
      <c r="BM27" s="6">
        <v>3</v>
      </c>
      <c r="BN27" s="6">
        <v>3</v>
      </c>
      <c r="BO27" s="6">
        <v>3</v>
      </c>
      <c r="BP27" s="6">
        <v>3</v>
      </c>
      <c r="BQ27" s="6">
        <v>3</v>
      </c>
      <c r="BR27" s="6">
        <v>3</v>
      </c>
      <c r="BS27" s="6">
        <v>3</v>
      </c>
      <c r="BT27" s="6">
        <v>2</v>
      </c>
      <c r="BU27" s="6">
        <v>2</v>
      </c>
      <c r="BV27" s="6">
        <v>3</v>
      </c>
      <c r="BW27" s="6">
        <v>3</v>
      </c>
      <c r="BX27" s="6">
        <v>3</v>
      </c>
      <c r="BY27" s="6">
        <v>3</v>
      </c>
      <c r="BZ27" s="6">
        <v>3.214</v>
      </c>
      <c r="CA27" s="6">
        <v>3</v>
      </c>
      <c r="CB27" s="6">
        <v>3</v>
      </c>
    </row>
    <row r="28" spans="1:80" s="16" customFormat="1" ht="17.25" customHeight="1" x14ac:dyDescent="0.2">
      <c r="A28" s="11" t="s">
        <v>30</v>
      </c>
      <c r="B28" s="12"/>
      <c r="C28" s="13"/>
      <c r="D28" s="14"/>
      <c r="E28" s="14">
        <f t="shared" si="0"/>
        <v>430</v>
      </c>
      <c r="F28" s="14">
        <f t="shared" si="1"/>
        <v>0</v>
      </c>
      <c r="G28" s="15">
        <v>430</v>
      </c>
      <c r="H28" s="6">
        <v>6</v>
      </c>
      <c r="I28" s="6">
        <v>6</v>
      </c>
      <c r="J28" s="6">
        <v>6</v>
      </c>
      <c r="K28" s="6">
        <v>6</v>
      </c>
      <c r="L28" s="6">
        <v>6</v>
      </c>
      <c r="M28" s="6">
        <v>6</v>
      </c>
      <c r="N28" s="6">
        <v>6</v>
      </c>
      <c r="O28" s="6">
        <v>6</v>
      </c>
      <c r="P28" s="6">
        <v>6</v>
      </c>
      <c r="Q28" s="6">
        <v>6</v>
      </c>
      <c r="R28" s="6">
        <v>6</v>
      </c>
      <c r="S28" s="6">
        <v>6</v>
      </c>
      <c r="T28" s="6">
        <v>6</v>
      </c>
      <c r="U28" s="6">
        <v>6</v>
      </c>
      <c r="V28" s="6">
        <v>6</v>
      </c>
      <c r="W28" s="6">
        <v>6</v>
      </c>
      <c r="X28" s="6">
        <v>6</v>
      </c>
      <c r="Y28" s="6">
        <v>6</v>
      </c>
      <c r="Z28" s="6">
        <v>6</v>
      </c>
      <c r="AA28" s="6">
        <v>6</v>
      </c>
      <c r="AB28" s="6">
        <v>6</v>
      </c>
      <c r="AC28" s="6">
        <v>6</v>
      </c>
      <c r="AD28" s="6">
        <v>6</v>
      </c>
      <c r="AE28" s="6">
        <v>6</v>
      </c>
      <c r="AF28" s="6">
        <v>6</v>
      </c>
      <c r="AG28" s="6">
        <v>6</v>
      </c>
      <c r="AH28" s="6">
        <v>6</v>
      </c>
      <c r="AI28" s="6">
        <v>6</v>
      </c>
      <c r="AJ28" s="6">
        <v>7</v>
      </c>
      <c r="AK28" s="6">
        <v>6</v>
      </c>
      <c r="AL28" s="6">
        <v>6</v>
      </c>
      <c r="AM28" s="6">
        <v>6</v>
      </c>
      <c r="AN28" s="6">
        <v>6</v>
      </c>
      <c r="AO28" s="6">
        <v>6</v>
      </c>
      <c r="AP28" s="6">
        <v>6</v>
      </c>
      <c r="AQ28" s="6">
        <v>6</v>
      </c>
      <c r="AR28" s="6">
        <v>6</v>
      </c>
      <c r="AS28" s="6">
        <v>6</v>
      </c>
      <c r="AT28" s="6">
        <v>6</v>
      </c>
      <c r="AU28" s="6">
        <v>6</v>
      </c>
      <c r="AV28" s="6">
        <v>6</v>
      </c>
      <c r="AW28" s="6">
        <v>6</v>
      </c>
      <c r="AX28" s="6">
        <v>6</v>
      </c>
      <c r="AY28" s="6">
        <v>6</v>
      </c>
      <c r="AZ28" s="6">
        <v>5</v>
      </c>
      <c r="BA28" s="6">
        <v>6</v>
      </c>
      <c r="BB28" s="6">
        <v>6</v>
      </c>
      <c r="BC28" s="6">
        <v>6</v>
      </c>
      <c r="BD28" s="6">
        <v>6</v>
      </c>
      <c r="BE28" s="6">
        <v>5</v>
      </c>
      <c r="BF28" s="6">
        <v>6</v>
      </c>
      <c r="BG28" s="6">
        <v>6</v>
      </c>
      <c r="BH28" s="6">
        <v>5</v>
      </c>
      <c r="BI28" s="6">
        <v>5</v>
      </c>
      <c r="BJ28" s="6">
        <v>3</v>
      </c>
      <c r="BK28" s="6">
        <v>6</v>
      </c>
      <c r="BL28" s="6">
        <v>6</v>
      </c>
      <c r="BM28" s="6">
        <v>6</v>
      </c>
      <c r="BN28" s="6">
        <v>6</v>
      </c>
      <c r="BO28" s="6">
        <v>6</v>
      </c>
      <c r="BP28" s="6">
        <v>6</v>
      </c>
      <c r="BQ28" s="6">
        <v>7</v>
      </c>
      <c r="BR28" s="6">
        <v>6</v>
      </c>
      <c r="BS28" s="6">
        <v>5</v>
      </c>
      <c r="BT28" s="6"/>
      <c r="BU28" s="6">
        <v>5</v>
      </c>
      <c r="BV28" s="6">
        <v>6</v>
      </c>
      <c r="BW28" s="6">
        <v>6</v>
      </c>
      <c r="BX28" s="6">
        <v>7</v>
      </c>
      <c r="BY28" s="6">
        <v>7</v>
      </c>
      <c r="BZ28" s="6">
        <v>7</v>
      </c>
      <c r="CA28" s="6">
        <v>7</v>
      </c>
      <c r="CB28" s="6">
        <v>7</v>
      </c>
    </row>
    <row r="29" spans="1:80" s="16" customFormat="1" ht="17.25" customHeight="1" x14ac:dyDescent="0.2">
      <c r="A29" s="11" t="s">
        <v>31</v>
      </c>
      <c r="B29" s="12"/>
      <c r="C29" s="13"/>
      <c r="D29" s="14"/>
      <c r="E29" s="14">
        <f t="shared" si="0"/>
        <v>440</v>
      </c>
      <c r="F29" s="14">
        <f t="shared" si="1"/>
        <v>0</v>
      </c>
      <c r="G29" s="15">
        <v>440</v>
      </c>
      <c r="H29" s="6">
        <v>6</v>
      </c>
      <c r="I29" s="6">
        <v>6</v>
      </c>
      <c r="J29" s="6">
        <v>6</v>
      </c>
      <c r="K29" s="6">
        <v>6</v>
      </c>
      <c r="L29" s="6">
        <v>6</v>
      </c>
      <c r="M29" s="6">
        <v>6</v>
      </c>
      <c r="N29" s="6">
        <v>6</v>
      </c>
      <c r="O29" s="6">
        <v>6</v>
      </c>
      <c r="P29" s="6">
        <v>7</v>
      </c>
      <c r="Q29" s="6">
        <v>6</v>
      </c>
      <c r="R29" s="6">
        <v>6</v>
      </c>
      <c r="S29" s="6">
        <v>7</v>
      </c>
      <c r="T29" s="6">
        <v>6</v>
      </c>
      <c r="U29" s="6">
        <v>6</v>
      </c>
      <c r="V29" s="6">
        <v>6</v>
      </c>
      <c r="W29" s="6">
        <v>6</v>
      </c>
      <c r="X29" s="6">
        <v>6</v>
      </c>
      <c r="Y29" s="6">
        <v>6</v>
      </c>
      <c r="Z29" s="6">
        <v>6</v>
      </c>
      <c r="AA29" s="6">
        <v>6</v>
      </c>
      <c r="AB29" s="6">
        <v>6</v>
      </c>
      <c r="AC29" s="6">
        <v>6</v>
      </c>
      <c r="AD29" s="6">
        <v>6</v>
      </c>
      <c r="AE29" s="6">
        <v>6</v>
      </c>
      <c r="AF29" s="6">
        <v>6</v>
      </c>
      <c r="AG29" s="6">
        <v>6</v>
      </c>
      <c r="AH29" s="6">
        <v>6</v>
      </c>
      <c r="AI29" s="6">
        <v>6</v>
      </c>
      <c r="AJ29" s="6">
        <v>8</v>
      </c>
      <c r="AK29" s="6">
        <v>6</v>
      </c>
      <c r="AL29" s="6">
        <v>6</v>
      </c>
      <c r="AM29" s="6">
        <v>8</v>
      </c>
      <c r="AN29" s="6">
        <v>6</v>
      </c>
      <c r="AO29" s="6">
        <v>6</v>
      </c>
      <c r="AP29" s="6">
        <v>6</v>
      </c>
      <c r="AQ29" s="6">
        <v>6</v>
      </c>
      <c r="AR29" s="6">
        <v>6</v>
      </c>
      <c r="AS29" s="6">
        <v>6</v>
      </c>
      <c r="AT29" s="6">
        <v>6</v>
      </c>
      <c r="AU29" s="6">
        <v>6</v>
      </c>
      <c r="AV29" s="6">
        <v>6</v>
      </c>
      <c r="AW29" s="6">
        <v>6</v>
      </c>
      <c r="AX29" s="6">
        <v>6</v>
      </c>
      <c r="AY29" s="6">
        <v>6</v>
      </c>
      <c r="AZ29" s="6">
        <v>6</v>
      </c>
      <c r="BA29" s="6">
        <v>6</v>
      </c>
      <c r="BB29" s="6">
        <v>6</v>
      </c>
      <c r="BC29" s="6">
        <v>6</v>
      </c>
      <c r="BD29" s="6">
        <v>6</v>
      </c>
      <c r="BE29" s="6">
        <v>6</v>
      </c>
      <c r="BF29" s="6">
        <v>6</v>
      </c>
      <c r="BG29" s="6">
        <v>6</v>
      </c>
      <c r="BH29" s="6">
        <v>6</v>
      </c>
      <c r="BI29" s="6"/>
      <c r="BJ29" s="6">
        <v>6</v>
      </c>
      <c r="BK29" s="6">
        <v>6</v>
      </c>
      <c r="BL29" s="6">
        <v>6</v>
      </c>
      <c r="BM29" s="6">
        <v>6</v>
      </c>
      <c r="BN29" s="6">
        <v>6</v>
      </c>
      <c r="BO29" s="6">
        <v>6</v>
      </c>
      <c r="BP29" s="6">
        <v>6</v>
      </c>
      <c r="BQ29" s="6">
        <v>7</v>
      </c>
      <c r="BR29" s="6">
        <v>6</v>
      </c>
      <c r="BS29" s="6">
        <v>6</v>
      </c>
      <c r="BT29" s="6"/>
      <c r="BU29" s="6">
        <v>6</v>
      </c>
      <c r="BV29" s="6">
        <v>6</v>
      </c>
      <c r="BW29" s="6">
        <v>6</v>
      </c>
      <c r="BX29" s="6">
        <v>7</v>
      </c>
      <c r="BY29" s="6">
        <v>8</v>
      </c>
      <c r="BZ29" s="6">
        <v>8</v>
      </c>
      <c r="CA29" s="6">
        <v>7</v>
      </c>
      <c r="CB29" s="6">
        <v>7</v>
      </c>
    </row>
    <row r="30" spans="1:80" s="16" customFormat="1" ht="17.25" customHeight="1" x14ac:dyDescent="0.2">
      <c r="A30" s="11" t="s">
        <v>32</v>
      </c>
      <c r="B30" s="12"/>
      <c r="C30" s="13"/>
      <c r="D30" s="14"/>
      <c r="E30" s="14">
        <f t="shared" si="0"/>
        <v>360</v>
      </c>
      <c r="F30" s="14">
        <f t="shared" si="1"/>
        <v>9.9999999999909051E-3</v>
      </c>
      <c r="G30" s="15">
        <v>360.01</v>
      </c>
      <c r="H30" s="6">
        <v>5</v>
      </c>
      <c r="I30" s="6">
        <v>5</v>
      </c>
      <c r="J30" s="6">
        <v>5</v>
      </c>
      <c r="K30" s="6">
        <v>5</v>
      </c>
      <c r="L30" s="6">
        <v>4</v>
      </c>
      <c r="M30" s="6">
        <v>5</v>
      </c>
      <c r="N30" s="6">
        <v>5</v>
      </c>
      <c r="O30" s="6">
        <v>5</v>
      </c>
      <c r="P30" s="6">
        <v>5</v>
      </c>
      <c r="Q30" s="6">
        <v>5</v>
      </c>
      <c r="R30" s="6">
        <v>5</v>
      </c>
      <c r="S30" s="6">
        <v>5</v>
      </c>
      <c r="T30" s="6">
        <v>5</v>
      </c>
      <c r="U30" s="6">
        <v>5</v>
      </c>
      <c r="V30" s="6">
        <v>5</v>
      </c>
      <c r="W30" s="6">
        <v>5</v>
      </c>
      <c r="X30" s="6">
        <v>5</v>
      </c>
      <c r="Y30" s="6">
        <v>5</v>
      </c>
      <c r="Z30" s="6">
        <v>5</v>
      </c>
      <c r="AA30" s="6">
        <v>5</v>
      </c>
      <c r="AB30" s="6">
        <v>5</v>
      </c>
      <c r="AC30" s="6">
        <v>5</v>
      </c>
      <c r="AD30" s="6">
        <v>5</v>
      </c>
      <c r="AE30" s="6">
        <v>5</v>
      </c>
      <c r="AF30" s="6">
        <v>5</v>
      </c>
      <c r="AG30" s="6">
        <v>5</v>
      </c>
      <c r="AH30" s="6">
        <v>5</v>
      </c>
      <c r="AI30" s="6">
        <v>5</v>
      </c>
      <c r="AJ30" s="6">
        <v>5</v>
      </c>
      <c r="AK30" s="6">
        <v>5</v>
      </c>
      <c r="AL30" s="6">
        <v>5</v>
      </c>
      <c r="AM30" s="6">
        <v>6</v>
      </c>
      <c r="AN30" s="6">
        <v>5</v>
      </c>
      <c r="AO30" s="6">
        <v>5</v>
      </c>
      <c r="AP30" s="6">
        <v>5</v>
      </c>
      <c r="AQ30" s="6">
        <v>5</v>
      </c>
      <c r="AR30" s="6">
        <v>5</v>
      </c>
      <c r="AS30" s="6">
        <v>5</v>
      </c>
      <c r="AT30" s="6">
        <v>5</v>
      </c>
      <c r="AU30" s="6">
        <v>5</v>
      </c>
      <c r="AV30" s="6">
        <v>5</v>
      </c>
      <c r="AW30" s="6">
        <v>5</v>
      </c>
      <c r="AX30" s="6">
        <v>5</v>
      </c>
      <c r="AY30" s="6">
        <v>5</v>
      </c>
      <c r="AZ30" s="6">
        <v>5</v>
      </c>
      <c r="BA30" s="6">
        <v>5</v>
      </c>
      <c r="BB30" s="6">
        <v>5</v>
      </c>
      <c r="BC30" s="6">
        <v>5</v>
      </c>
      <c r="BD30" s="6">
        <v>5</v>
      </c>
      <c r="BE30" s="6">
        <v>5</v>
      </c>
      <c r="BF30" s="6">
        <v>5</v>
      </c>
      <c r="BG30" s="6">
        <v>5</v>
      </c>
      <c r="BH30" s="6">
        <v>4</v>
      </c>
      <c r="BI30" s="6"/>
      <c r="BJ30" s="6">
        <v>4</v>
      </c>
      <c r="BK30" s="6">
        <v>5</v>
      </c>
      <c r="BL30" s="6">
        <v>5</v>
      </c>
      <c r="BM30" s="6">
        <v>5</v>
      </c>
      <c r="BN30" s="6">
        <v>5</v>
      </c>
      <c r="BO30" s="6">
        <v>5</v>
      </c>
      <c r="BP30" s="6">
        <v>5</v>
      </c>
      <c r="BQ30" s="6">
        <v>6</v>
      </c>
      <c r="BR30" s="6">
        <v>5</v>
      </c>
      <c r="BS30" s="6">
        <v>5</v>
      </c>
      <c r="BT30" s="6">
        <v>3</v>
      </c>
      <c r="BU30" s="6">
        <v>4</v>
      </c>
      <c r="BV30" s="6">
        <v>5</v>
      </c>
      <c r="BW30" s="6">
        <v>5</v>
      </c>
      <c r="BX30" s="6">
        <v>5</v>
      </c>
      <c r="BY30" s="6">
        <v>6</v>
      </c>
      <c r="BZ30" s="6">
        <v>6</v>
      </c>
      <c r="CA30" s="6">
        <v>6</v>
      </c>
      <c r="CB30" s="6">
        <v>6</v>
      </c>
    </row>
    <row r="31" spans="1:80" s="16" customFormat="1" ht="17.25" customHeight="1" x14ac:dyDescent="0.2">
      <c r="A31" s="11" t="s">
        <v>33</v>
      </c>
      <c r="B31" s="12"/>
      <c r="C31" s="13"/>
      <c r="D31" s="14"/>
      <c r="E31" s="14">
        <f t="shared" si="0"/>
        <v>360</v>
      </c>
      <c r="F31" s="14">
        <f t="shared" si="1"/>
        <v>0</v>
      </c>
      <c r="G31" s="15">
        <v>360</v>
      </c>
      <c r="H31" s="6">
        <v>5</v>
      </c>
      <c r="I31" s="6">
        <v>5</v>
      </c>
      <c r="J31" s="6">
        <v>5</v>
      </c>
      <c r="K31" s="6">
        <v>5</v>
      </c>
      <c r="L31" s="6">
        <v>4</v>
      </c>
      <c r="M31" s="6">
        <v>5</v>
      </c>
      <c r="N31" s="6">
        <v>5</v>
      </c>
      <c r="O31" s="6">
        <v>5</v>
      </c>
      <c r="P31" s="6">
        <v>5</v>
      </c>
      <c r="Q31" s="6">
        <v>5</v>
      </c>
      <c r="R31" s="6">
        <v>5</v>
      </c>
      <c r="S31" s="6">
        <v>5</v>
      </c>
      <c r="T31" s="6">
        <v>5</v>
      </c>
      <c r="U31" s="6">
        <v>5</v>
      </c>
      <c r="V31" s="6">
        <v>5</v>
      </c>
      <c r="W31" s="6">
        <v>5</v>
      </c>
      <c r="X31" s="6">
        <v>5</v>
      </c>
      <c r="Y31" s="6">
        <v>5</v>
      </c>
      <c r="Z31" s="6">
        <v>5</v>
      </c>
      <c r="AA31" s="6">
        <v>5</v>
      </c>
      <c r="AB31" s="6">
        <v>5</v>
      </c>
      <c r="AC31" s="6">
        <v>5</v>
      </c>
      <c r="AD31" s="6">
        <v>5</v>
      </c>
      <c r="AE31" s="6">
        <v>5</v>
      </c>
      <c r="AF31" s="6">
        <v>5</v>
      </c>
      <c r="AG31" s="6">
        <v>5</v>
      </c>
      <c r="AH31" s="6">
        <v>5</v>
      </c>
      <c r="AI31" s="6">
        <v>5</v>
      </c>
      <c r="AJ31" s="6">
        <v>5</v>
      </c>
      <c r="AK31" s="6">
        <v>5</v>
      </c>
      <c r="AL31" s="6">
        <v>5</v>
      </c>
      <c r="AM31" s="6">
        <v>5</v>
      </c>
      <c r="AN31" s="6">
        <v>5</v>
      </c>
      <c r="AO31" s="6">
        <v>5</v>
      </c>
      <c r="AP31" s="6">
        <v>5</v>
      </c>
      <c r="AQ31" s="6">
        <v>5</v>
      </c>
      <c r="AR31" s="6">
        <v>5</v>
      </c>
      <c r="AS31" s="6">
        <v>5</v>
      </c>
      <c r="AT31" s="6">
        <v>5</v>
      </c>
      <c r="AU31" s="6">
        <v>5</v>
      </c>
      <c r="AV31" s="6">
        <v>5</v>
      </c>
      <c r="AW31" s="6">
        <v>5</v>
      </c>
      <c r="AX31" s="6">
        <v>5</v>
      </c>
      <c r="AY31" s="6">
        <v>5</v>
      </c>
      <c r="AZ31" s="6">
        <v>5</v>
      </c>
      <c r="BA31" s="6">
        <v>5</v>
      </c>
      <c r="BB31" s="6">
        <v>5</v>
      </c>
      <c r="BC31" s="6">
        <v>5</v>
      </c>
      <c r="BD31" s="6">
        <v>5</v>
      </c>
      <c r="BE31" s="6">
        <v>5</v>
      </c>
      <c r="BF31" s="6">
        <v>5</v>
      </c>
      <c r="BG31" s="6">
        <v>5</v>
      </c>
      <c r="BH31" s="6">
        <v>4</v>
      </c>
      <c r="BI31" s="6">
        <v>4</v>
      </c>
      <c r="BJ31" s="6">
        <v>4</v>
      </c>
      <c r="BK31" s="6">
        <v>5</v>
      </c>
      <c r="BL31" s="6">
        <v>5</v>
      </c>
      <c r="BM31" s="6">
        <v>5</v>
      </c>
      <c r="BN31" s="6">
        <v>5</v>
      </c>
      <c r="BO31" s="6">
        <v>5</v>
      </c>
      <c r="BP31" s="6">
        <v>5</v>
      </c>
      <c r="BQ31" s="6">
        <v>5</v>
      </c>
      <c r="BR31" s="6">
        <v>5</v>
      </c>
      <c r="BS31" s="6">
        <v>5</v>
      </c>
      <c r="BT31" s="6">
        <v>2</v>
      </c>
      <c r="BU31" s="6">
        <v>4</v>
      </c>
      <c r="BV31" s="6">
        <v>5</v>
      </c>
      <c r="BW31" s="6">
        <v>5</v>
      </c>
      <c r="BX31" s="6">
        <v>5</v>
      </c>
      <c r="BY31" s="6">
        <v>6</v>
      </c>
      <c r="BZ31" s="6">
        <v>6</v>
      </c>
      <c r="CA31" s="6">
        <v>6</v>
      </c>
      <c r="CB31" s="6">
        <v>5</v>
      </c>
    </row>
    <row r="32" spans="1:80" s="16" customFormat="1" ht="17.25" customHeight="1" x14ac:dyDescent="0.2">
      <c r="A32" s="11" t="s">
        <v>34</v>
      </c>
      <c r="B32" s="12"/>
      <c r="C32" s="13"/>
      <c r="D32" s="14"/>
      <c r="E32" s="14">
        <f t="shared" si="0"/>
        <v>360</v>
      </c>
      <c r="F32" s="14">
        <f t="shared" si="1"/>
        <v>0</v>
      </c>
      <c r="G32" s="15">
        <v>360</v>
      </c>
      <c r="H32" s="6">
        <v>5</v>
      </c>
      <c r="I32" s="6">
        <v>5</v>
      </c>
      <c r="J32" s="6">
        <v>5</v>
      </c>
      <c r="K32" s="6">
        <v>5</v>
      </c>
      <c r="L32" s="6">
        <v>4</v>
      </c>
      <c r="M32" s="6">
        <v>5</v>
      </c>
      <c r="N32" s="6">
        <v>6</v>
      </c>
      <c r="O32" s="6">
        <v>5</v>
      </c>
      <c r="P32" s="6">
        <v>5</v>
      </c>
      <c r="Q32" s="6">
        <v>5</v>
      </c>
      <c r="R32" s="6">
        <v>5</v>
      </c>
      <c r="S32" s="6">
        <v>5</v>
      </c>
      <c r="T32" s="6">
        <v>5</v>
      </c>
      <c r="U32" s="6">
        <v>5</v>
      </c>
      <c r="V32" s="6">
        <v>5</v>
      </c>
      <c r="W32" s="6">
        <v>5</v>
      </c>
      <c r="X32" s="6">
        <v>5</v>
      </c>
      <c r="Y32" s="6">
        <v>5</v>
      </c>
      <c r="Z32" s="6">
        <v>5</v>
      </c>
      <c r="AA32" s="6">
        <v>5</v>
      </c>
      <c r="AB32" s="6">
        <v>5</v>
      </c>
      <c r="AC32" s="6">
        <v>5</v>
      </c>
      <c r="AD32" s="6">
        <v>5</v>
      </c>
      <c r="AE32" s="6">
        <v>5</v>
      </c>
      <c r="AF32" s="6">
        <v>5</v>
      </c>
      <c r="AG32" s="6">
        <v>5</v>
      </c>
      <c r="AH32" s="6">
        <v>5</v>
      </c>
      <c r="AI32" s="6">
        <v>5</v>
      </c>
      <c r="AJ32" s="6">
        <v>6</v>
      </c>
      <c r="AK32" s="6">
        <v>5</v>
      </c>
      <c r="AL32" s="6">
        <v>5</v>
      </c>
      <c r="AM32" s="6">
        <v>6</v>
      </c>
      <c r="AN32" s="6">
        <v>5</v>
      </c>
      <c r="AO32" s="6">
        <v>5</v>
      </c>
      <c r="AP32" s="6">
        <v>5</v>
      </c>
      <c r="AQ32" s="6">
        <v>5</v>
      </c>
      <c r="AR32" s="6">
        <v>5</v>
      </c>
      <c r="AS32" s="6">
        <v>5</v>
      </c>
      <c r="AT32" s="6">
        <v>5</v>
      </c>
      <c r="AU32" s="6">
        <v>5</v>
      </c>
      <c r="AV32" s="6">
        <v>5</v>
      </c>
      <c r="AW32" s="6">
        <v>5</v>
      </c>
      <c r="AX32" s="6">
        <v>5</v>
      </c>
      <c r="AY32" s="6">
        <v>5</v>
      </c>
      <c r="AZ32" s="6">
        <v>5</v>
      </c>
      <c r="BA32" s="6">
        <v>5</v>
      </c>
      <c r="BB32" s="6">
        <v>5</v>
      </c>
      <c r="BC32" s="6">
        <v>5</v>
      </c>
      <c r="BD32" s="6">
        <v>5</v>
      </c>
      <c r="BE32" s="6">
        <v>5</v>
      </c>
      <c r="BF32" s="6">
        <v>5</v>
      </c>
      <c r="BG32" s="6">
        <v>5</v>
      </c>
      <c r="BH32" s="6">
        <v>4</v>
      </c>
      <c r="BI32" s="6"/>
      <c r="BJ32" s="6">
        <v>4</v>
      </c>
      <c r="BK32" s="6">
        <v>5</v>
      </c>
      <c r="BL32" s="6">
        <v>5</v>
      </c>
      <c r="BM32" s="6">
        <v>5</v>
      </c>
      <c r="BN32" s="6">
        <v>5</v>
      </c>
      <c r="BO32" s="6">
        <v>5</v>
      </c>
      <c r="BP32" s="6">
        <v>5</v>
      </c>
      <c r="BQ32" s="6">
        <v>6</v>
      </c>
      <c r="BR32" s="6">
        <v>5</v>
      </c>
      <c r="BS32" s="6">
        <v>5</v>
      </c>
      <c r="BT32" s="6"/>
      <c r="BU32" s="6">
        <v>4</v>
      </c>
      <c r="BV32" s="6">
        <v>5</v>
      </c>
      <c r="BW32" s="6">
        <v>5</v>
      </c>
      <c r="BX32" s="6">
        <v>6</v>
      </c>
      <c r="BY32" s="6">
        <v>6</v>
      </c>
      <c r="BZ32" s="6">
        <v>6</v>
      </c>
      <c r="CA32" s="6">
        <v>6</v>
      </c>
      <c r="CB32" s="6">
        <v>6</v>
      </c>
    </row>
    <row r="33" spans="1:80" s="16" customFormat="1" ht="17.25" customHeight="1" x14ac:dyDescent="0.2">
      <c r="A33" s="11" t="s">
        <v>35</v>
      </c>
      <c r="B33" s="12"/>
      <c r="C33" s="13"/>
      <c r="D33" s="14"/>
      <c r="E33" s="14">
        <f t="shared" si="0"/>
        <v>435</v>
      </c>
      <c r="F33" s="14">
        <f t="shared" si="1"/>
        <v>0</v>
      </c>
      <c r="G33" s="15">
        <v>435</v>
      </c>
      <c r="H33" s="6">
        <v>6</v>
      </c>
      <c r="I33" s="6">
        <v>6</v>
      </c>
      <c r="J33" s="6">
        <v>6</v>
      </c>
      <c r="K33" s="6">
        <v>6</v>
      </c>
      <c r="L33" s="6">
        <v>6</v>
      </c>
      <c r="M33" s="6">
        <v>6</v>
      </c>
      <c r="N33" s="6">
        <v>6</v>
      </c>
      <c r="O33" s="6">
        <v>6</v>
      </c>
      <c r="P33" s="6">
        <v>6</v>
      </c>
      <c r="Q33" s="6">
        <v>6</v>
      </c>
      <c r="R33" s="6">
        <v>6</v>
      </c>
      <c r="S33" s="6">
        <v>6</v>
      </c>
      <c r="T33" s="6">
        <v>6</v>
      </c>
      <c r="U33" s="6">
        <v>6</v>
      </c>
      <c r="V33" s="6">
        <v>6</v>
      </c>
      <c r="W33" s="6">
        <v>6</v>
      </c>
      <c r="X33" s="6">
        <v>6</v>
      </c>
      <c r="Y33" s="6">
        <v>6</v>
      </c>
      <c r="Z33" s="6">
        <v>6</v>
      </c>
      <c r="AA33" s="6">
        <v>6</v>
      </c>
      <c r="AB33" s="6">
        <v>6</v>
      </c>
      <c r="AC33" s="6">
        <v>6</v>
      </c>
      <c r="AD33" s="6">
        <v>6</v>
      </c>
      <c r="AE33" s="6">
        <v>6</v>
      </c>
      <c r="AF33" s="6">
        <v>6</v>
      </c>
      <c r="AG33" s="6">
        <v>6</v>
      </c>
      <c r="AH33" s="6">
        <v>6</v>
      </c>
      <c r="AI33" s="6">
        <v>6</v>
      </c>
      <c r="AJ33" s="6">
        <v>6</v>
      </c>
      <c r="AK33" s="6">
        <v>6</v>
      </c>
      <c r="AL33" s="6">
        <v>6</v>
      </c>
      <c r="AM33" s="6">
        <v>6</v>
      </c>
      <c r="AN33" s="6">
        <v>6</v>
      </c>
      <c r="AO33" s="6">
        <v>6</v>
      </c>
      <c r="AP33" s="6">
        <v>6</v>
      </c>
      <c r="AQ33" s="6">
        <v>6</v>
      </c>
      <c r="AR33" s="6">
        <v>6</v>
      </c>
      <c r="AS33" s="6">
        <v>6</v>
      </c>
      <c r="AT33" s="6">
        <v>6</v>
      </c>
      <c r="AU33" s="6">
        <v>6</v>
      </c>
      <c r="AV33" s="6">
        <v>6</v>
      </c>
      <c r="AW33" s="6">
        <v>6</v>
      </c>
      <c r="AX33" s="6">
        <v>6</v>
      </c>
      <c r="AY33" s="6">
        <v>6</v>
      </c>
      <c r="AZ33" s="6">
        <v>6</v>
      </c>
      <c r="BA33" s="6">
        <v>6</v>
      </c>
      <c r="BB33" s="6">
        <v>6</v>
      </c>
      <c r="BC33" s="6">
        <v>6</v>
      </c>
      <c r="BD33" s="6">
        <v>6</v>
      </c>
      <c r="BE33" s="6">
        <v>6</v>
      </c>
      <c r="BF33" s="6">
        <v>6</v>
      </c>
      <c r="BG33" s="6">
        <v>6</v>
      </c>
      <c r="BH33" s="6">
        <v>6</v>
      </c>
      <c r="BI33" s="6">
        <v>6</v>
      </c>
      <c r="BJ33" s="6">
        <v>3</v>
      </c>
      <c r="BK33" s="6">
        <v>6</v>
      </c>
      <c r="BL33" s="6">
        <v>6</v>
      </c>
      <c r="BM33" s="6">
        <v>6</v>
      </c>
      <c r="BN33" s="6">
        <v>6</v>
      </c>
      <c r="BO33" s="6">
        <v>6</v>
      </c>
      <c r="BP33" s="6">
        <v>6</v>
      </c>
      <c r="BQ33" s="6">
        <v>7</v>
      </c>
      <c r="BR33" s="6">
        <v>6</v>
      </c>
      <c r="BS33" s="6">
        <v>6</v>
      </c>
      <c r="BT33" s="6"/>
      <c r="BU33" s="6">
        <v>5</v>
      </c>
      <c r="BV33" s="6">
        <v>6</v>
      </c>
      <c r="BW33" s="6">
        <v>6</v>
      </c>
      <c r="BX33" s="6">
        <v>7</v>
      </c>
      <c r="BY33" s="6">
        <v>7</v>
      </c>
      <c r="BZ33" s="6">
        <v>8</v>
      </c>
      <c r="CA33" s="6">
        <v>7</v>
      </c>
      <c r="CB33" s="6">
        <v>7</v>
      </c>
    </row>
    <row r="34" spans="1:80" s="16" customFormat="1" x14ac:dyDescent="0.2">
      <c r="A34" s="11" t="s">
        <v>36</v>
      </c>
      <c r="B34" s="17"/>
      <c r="C34" s="17"/>
      <c r="D34" s="17"/>
      <c r="E34" s="14">
        <f t="shared" si="0"/>
        <v>360</v>
      </c>
      <c r="F34" s="14">
        <f t="shared" si="1"/>
        <v>0</v>
      </c>
      <c r="G34" s="15">
        <v>360</v>
      </c>
      <c r="H34" s="6">
        <v>5</v>
      </c>
      <c r="I34" s="6">
        <v>5</v>
      </c>
      <c r="J34" s="6">
        <v>5</v>
      </c>
      <c r="K34" s="6">
        <v>5</v>
      </c>
      <c r="L34" s="6">
        <v>4</v>
      </c>
      <c r="M34" s="6">
        <v>5</v>
      </c>
      <c r="N34" s="6">
        <v>5</v>
      </c>
      <c r="O34" s="6">
        <v>5</v>
      </c>
      <c r="P34" s="6">
        <v>5</v>
      </c>
      <c r="Q34" s="6">
        <v>5</v>
      </c>
      <c r="R34" s="6">
        <v>5</v>
      </c>
      <c r="S34" s="6">
        <v>5</v>
      </c>
      <c r="T34" s="6">
        <v>5</v>
      </c>
      <c r="U34" s="6">
        <v>5</v>
      </c>
      <c r="V34" s="6">
        <v>5</v>
      </c>
      <c r="W34" s="6">
        <v>5</v>
      </c>
      <c r="X34" s="6">
        <v>5</v>
      </c>
      <c r="Y34" s="6">
        <v>5</v>
      </c>
      <c r="Z34" s="6">
        <v>5</v>
      </c>
      <c r="AA34" s="6">
        <v>5</v>
      </c>
      <c r="AB34" s="6">
        <v>5</v>
      </c>
      <c r="AC34" s="6">
        <v>5</v>
      </c>
      <c r="AD34" s="6">
        <v>5</v>
      </c>
      <c r="AE34" s="6">
        <v>5</v>
      </c>
      <c r="AF34" s="6">
        <v>5</v>
      </c>
      <c r="AG34" s="6">
        <v>5</v>
      </c>
      <c r="AH34" s="6">
        <v>5</v>
      </c>
      <c r="AI34" s="6">
        <v>5</v>
      </c>
      <c r="AJ34" s="6">
        <v>5</v>
      </c>
      <c r="AK34" s="6">
        <v>5</v>
      </c>
      <c r="AL34" s="6">
        <v>5</v>
      </c>
      <c r="AM34" s="6">
        <v>5</v>
      </c>
      <c r="AN34" s="6">
        <v>5</v>
      </c>
      <c r="AO34" s="6">
        <v>5</v>
      </c>
      <c r="AP34" s="6">
        <v>5</v>
      </c>
      <c r="AQ34" s="6">
        <v>5</v>
      </c>
      <c r="AR34" s="6">
        <v>5</v>
      </c>
      <c r="AS34" s="6">
        <v>5</v>
      </c>
      <c r="AT34" s="6">
        <v>5</v>
      </c>
      <c r="AU34" s="6">
        <v>5</v>
      </c>
      <c r="AV34" s="6">
        <v>5</v>
      </c>
      <c r="AW34" s="6">
        <v>5</v>
      </c>
      <c r="AX34" s="6">
        <v>5</v>
      </c>
      <c r="AY34" s="6">
        <v>5</v>
      </c>
      <c r="AZ34" s="6">
        <v>5</v>
      </c>
      <c r="BA34" s="6">
        <v>5</v>
      </c>
      <c r="BB34" s="6">
        <v>5</v>
      </c>
      <c r="BC34" s="6">
        <v>5</v>
      </c>
      <c r="BD34" s="6">
        <v>5</v>
      </c>
      <c r="BE34" s="6">
        <v>5</v>
      </c>
      <c r="BF34" s="6">
        <v>5</v>
      </c>
      <c r="BG34" s="6">
        <v>5</v>
      </c>
      <c r="BH34" s="6">
        <v>4</v>
      </c>
      <c r="BI34" s="6">
        <v>4</v>
      </c>
      <c r="BJ34" s="6">
        <v>0</v>
      </c>
      <c r="BK34" s="6">
        <v>5</v>
      </c>
      <c r="BL34" s="6">
        <v>5</v>
      </c>
      <c r="BM34" s="6">
        <v>5</v>
      </c>
      <c r="BN34" s="6">
        <v>5</v>
      </c>
      <c r="BO34" s="6">
        <v>5</v>
      </c>
      <c r="BP34" s="6">
        <v>5</v>
      </c>
      <c r="BQ34" s="6">
        <v>6</v>
      </c>
      <c r="BR34" s="6">
        <v>5</v>
      </c>
      <c r="BS34" s="6">
        <v>5</v>
      </c>
      <c r="BT34" s="6"/>
      <c r="BU34" s="6">
        <v>4</v>
      </c>
      <c r="BV34" s="6">
        <v>5</v>
      </c>
      <c r="BW34" s="6">
        <v>5</v>
      </c>
      <c r="BX34" s="6">
        <v>5</v>
      </c>
      <c r="BY34" s="6">
        <v>7</v>
      </c>
      <c r="BZ34" s="6">
        <v>7</v>
      </c>
      <c r="CA34" s="6">
        <v>7</v>
      </c>
      <c r="CB34" s="6">
        <v>7</v>
      </c>
    </row>
    <row r="35" spans="1:80" s="16" customFormat="1" ht="25.5" x14ac:dyDescent="0.2">
      <c r="A35" s="11" t="s">
        <v>37</v>
      </c>
      <c r="B35" s="17"/>
      <c r="C35" s="17"/>
      <c r="D35" s="17"/>
      <c r="E35" s="14">
        <f t="shared" si="0"/>
        <v>220</v>
      </c>
      <c r="F35" s="14">
        <f t="shared" si="1"/>
        <v>0</v>
      </c>
      <c r="G35" s="15">
        <v>220</v>
      </c>
      <c r="H35" s="7">
        <v>3</v>
      </c>
      <c r="I35" s="7">
        <v>3</v>
      </c>
      <c r="J35" s="7">
        <v>3</v>
      </c>
      <c r="K35" s="7">
        <v>3</v>
      </c>
      <c r="L35" s="7">
        <v>3</v>
      </c>
      <c r="M35" s="7">
        <v>3</v>
      </c>
      <c r="N35" s="7">
        <v>3</v>
      </c>
      <c r="O35" s="7">
        <v>3</v>
      </c>
      <c r="P35" s="7">
        <v>3</v>
      </c>
      <c r="Q35" s="7">
        <v>3</v>
      </c>
      <c r="R35" s="7">
        <v>3</v>
      </c>
      <c r="S35" s="7">
        <v>3</v>
      </c>
      <c r="T35" s="7">
        <v>3</v>
      </c>
      <c r="U35" s="7">
        <v>3</v>
      </c>
      <c r="V35" s="7">
        <v>3</v>
      </c>
      <c r="W35" s="7">
        <v>3</v>
      </c>
      <c r="X35" s="7">
        <v>3</v>
      </c>
      <c r="Y35" s="7">
        <v>3</v>
      </c>
      <c r="Z35" s="7">
        <v>3</v>
      </c>
      <c r="AA35" s="7">
        <v>3</v>
      </c>
      <c r="AB35" s="7">
        <v>3</v>
      </c>
      <c r="AC35" s="7">
        <v>3</v>
      </c>
      <c r="AD35" s="7">
        <v>3</v>
      </c>
      <c r="AE35" s="7">
        <v>3</v>
      </c>
      <c r="AF35" s="7">
        <v>3</v>
      </c>
      <c r="AG35" s="7">
        <v>3</v>
      </c>
      <c r="AH35" s="7">
        <v>3</v>
      </c>
      <c r="AI35" s="7">
        <v>3</v>
      </c>
      <c r="AJ35" s="7">
        <v>3</v>
      </c>
      <c r="AK35" s="7">
        <v>3</v>
      </c>
      <c r="AL35" s="7">
        <v>3</v>
      </c>
      <c r="AM35" s="7">
        <v>3</v>
      </c>
      <c r="AN35" s="7">
        <v>3</v>
      </c>
      <c r="AO35" s="7">
        <v>3</v>
      </c>
      <c r="AP35" s="7">
        <v>3</v>
      </c>
      <c r="AQ35" s="7">
        <v>3</v>
      </c>
      <c r="AR35" s="7">
        <v>3</v>
      </c>
      <c r="AS35" s="7">
        <v>3</v>
      </c>
      <c r="AT35" s="7">
        <v>3</v>
      </c>
      <c r="AU35" s="7">
        <v>3</v>
      </c>
      <c r="AV35" s="7">
        <v>3</v>
      </c>
      <c r="AW35" s="7">
        <v>3</v>
      </c>
      <c r="AX35" s="7">
        <v>3</v>
      </c>
      <c r="AY35" s="7">
        <v>3</v>
      </c>
      <c r="AZ35" s="7">
        <v>3</v>
      </c>
      <c r="BA35" s="7">
        <v>3</v>
      </c>
      <c r="BB35" s="7">
        <v>3</v>
      </c>
      <c r="BC35" s="7">
        <v>3</v>
      </c>
      <c r="BD35" s="7">
        <v>3</v>
      </c>
      <c r="BE35" s="7">
        <v>3</v>
      </c>
      <c r="BF35" s="7">
        <v>3</v>
      </c>
      <c r="BG35" s="7">
        <v>3</v>
      </c>
      <c r="BH35" s="7">
        <v>3</v>
      </c>
      <c r="BI35" s="7">
        <v>3</v>
      </c>
      <c r="BJ35" s="7">
        <v>2</v>
      </c>
      <c r="BK35" s="7">
        <v>3</v>
      </c>
      <c r="BL35" s="7">
        <v>3</v>
      </c>
      <c r="BM35" s="7">
        <v>3</v>
      </c>
      <c r="BN35" s="7">
        <v>3</v>
      </c>
      <c r="BO35" s="7">
        <v>3</v>
      </c>
      <c r="BP35" s="7">
        <v>3</v>
      </c>
      <c r="BQ35" s="7">
        <v>4</v>
      </c>
      <c r="BR35" s="7">
        <v>3</v>
      </c>
      <c r="BS35" s="7">
        <v>3</v>
      </c>
      <c r="BT35" s="7">
        <v>3</v>
      </c>
      <c r="BU35" s="7">
        <v>3</v>
      </c>
      <c r="BV35" s="7">
        <v>3</v>
      </c>
      <c r="BW35" s="7">
        <v>3</v>
      </c>
      <c r="BX35" s="7">
        <v>3</v>
      </c>
      <c r="BY35" s="7">
        <v>3</v>
      </c>
      <c r="BZ35" s="7">
        <v>4</v>
      </c>
      <c r="CA35" s="7">
        <v>3</v>
      </c>
      <c r="CB35" s="7">
        <v>3</v>
      </c>
    </row>
    <row r="36" spans="1:80" s="16" customFormat="1" ht="25.5" x14ac:dyDescent="0.2">
      <c r="A36" s="11" t="s">
        <v>38</v>
      </c>
      <c r="B36" s="17"/>
      <c r="C36" s="17"/>
      <c r="D36" s="17"/>
      <c r="E36" s="14">
        <f t="shared" si="0"/>
        <v>210</v>
      </c>
      <c r="F36" s="14">
        <f t="shared" si="1"/>
        <v>0</v>
      </c>
      <c r="G36" s="15">
        <v>210</v>
      </c>
      <c r="H36" s="6">
        <v>3</v>
      </c>
      <c r="I36" s="6">
        <v>3</v>
      </c>
      <c r="J36" s="6">
        <v>3</v>
      </c>
      <c r="K36" s="6">
        <v>3</v>
      </c>
      <c r="L36" s="6">
        <v>3</v>
      </c>
      <c r="M36" s="6">
        <v>3</v>
      </c>
      <c r="N36" s="6">
        <v>3</v>
      </c>
      <c r="O36" s="6">
        <v>3</v>
      </c>
      <c r="P36" s="6">
        <v>3</v>
      </c>
      <c r="Q36" s="6">
        <v>3</v>
      </c>
      <c r="R36" s="6">
        <v>3</v>
      </c>
      <c r="S36" s="6">
        <v>3</v>
      </c>
      <c r="T36" s="6">
        <v>3</v>
      </c>
      <c r="U36" s="6">
        <v>3</v>
      </c>
      <c r="V36" s="6">
        <v>3</v>
      </c>
      <c r="W36" s="6">
        <v>3</v>
      </c>
      <c r="X36" s="6">
        <v>3</v>
      </c>
      <c r="Y36" s="6">
        <v>3</v>
      </c>
      <c r="Z36" s="6">
        <v>3</v>
      </c>
      <c r="AA36" s="6">
        <v>3</v>
      </c>
      <c r="AB36" s="6">
        <v>3</v>
      </c>
      <c r="AC36" s="6">
        <v>3</v>
      </c>
      <c r="AD36" s="6">
        <v>3</v>
      </c>
      <c r="AE36" s="6">
        <v>3</v>
      </c>
      <c r="AF36" s="6">
        <v>3</v>
      </c>
      <c r="AG36" s="6">
        <v>3</v>
      </c>
      <c r="AH36" s="6">
        <v>3</v>
      </c>
      <c r="AI36" s="6">
        <v>3</v>
      </c>
      <c r="AJ36" s="6">
        <v>3</v>
      </c>
      <c r="AK36" s="6">
        <v>3</v>
      </c>
      <c r="AL36" s="6">
        <v>3</v>
      </c>
      <c r="AM36" s="6">
        <v>3</v>
      </c>
      <c r="AN36" s="6">
        <v>3</v>
      </c>
      <c r="AO36" s="6">
        <v>3</v>
      </c>
      <c r="AP36" s="6">
        <v>3</v>
      </c>
      <c r="AQ36" s="6">
        <v>3</v>
      </c>
      <c r="AR36" s="6">
        <v>3</v>
      </c>
      <c r="AS36" s="6">
        <v>3</v>
      </c>
      <c r="AT36" s="6">
        <v>3</v>
      </c>
      <c r="AU36" s="6">
        <v>3</v>
      </c>
      <c r="AV36" s="6">
        <v>3</v>
      </c>
      <c r="AW36" s="6">
        <v>3</v>
      </c>
      <c r="AX36" s="6">
        <v>3</v>
      </c>
      <c r="AY36" s="6">
        <v>3</v>
      </c>
      <c r="AZ36" s="6">
        <v>3</v>
      </c>
      <c r="BA36" s="6">
        <v>3</v>
      </c>
      <c r="BB36" s="6">
        <v>3</v>
      </c>
      <c r="BC36" s="6">
        <v>3</v>
      </c>
      <c r="BD36" s="6">
        <v>3</v>
      </c>
      <c r="BE36" s="6">
        <v>3</v>
      </c>
      <c r="BF36" s="6">
        <v>3</v>
      </c>
      <c r="BG36" s="6">
        <v>3</v>
      </c>
      <c r="BH36" s="6"/>
      <c r="BI36" s="6">
        <v>3</v>
      </c>
      <c r="BJ36" s="6">
        <v>2</v>
      </c>
      <c r="BK36" s="6">
        <v>3</v>
      </c>
      <c r="BL36" s="6">
        <v>3</v>
      </c>
      <c r="BM36" s="6">
        <v>3</v>
      </c>
      <c r="BN36" s="6">
        <v>3</v>
      </c>
      <c r="BO36" s="6">
        <v>3</v>
      </c>
      <c r="BP36" s="6">
        <v>3</v>
      </c>
      <c r="BQ36" s="6">
        <v>4</v>
      </c>
      <c r="BR36" s="6">
        <v>3</v>
      </c>
      <c r="BS36" s="6">
        <v>3</v>
      </c>
      <c r="BT36" s="6"/>
      <c r="BU36" s="6"/>
      <c r="BV36" s="6">
        <v>3</v>
      </c>
      <c r="BW36" s="6">
        <v>3</v>
      </c>
      <c r="BX36" s="6">
        <v>3</v>
      </c>
      <c r="BY36" s="6">
        <v>3</v>
      </c>
      <c r="BZ36" s="6">
        <v>3</v>
      </c>
      <c r="CA36" s="6">
        <v>3</v>
      </c>
      <c r="CB36" s="6">
        <v>3</v>
      </c>
    </row>
    <row r="37" spans="1:80" s="16" customFormat="1" x14ac:dyDescent="0.2">
      <c r="A37" s="11" t="s">
        <v>39</v>
      </c>
      <c r="B37" s="17"/>
      <c r="C37" s="17"/>
      <c r="D37" s="17"/>
      <c r="E37" s="14">
        <f t="shared" si="0"/>
        <v>430</v>
      </c>
      <c r="F37" s="14">
        <f t="shared" si="1"/>
        <v>0</v>
      </c>
      <c r="G37" s="15">
        <v>430</v>
      </c>
      <c r="H37" s="6">
        <v>7</v>
      </c>
      <c r="I37" s="6">
        <v>7</v>
      </c>
      <c r="J37" s="6">
        <v>6</v>
      </c>
      <c r="K37" s="6">
        <v>6</v>
      </c>
      <c r="L37" s="6">
        <v>6</v>
      </c>
      <c r="M37" s="6">
        <v>6</v>
      </c>
      <c r="N37" s="6">
        <v>7</v>
      </c>
      <c r="O37" s="6">
        <v>7</v>
      </c>
      <c r="P37" s="6">
        <v>7</v>
      </c>
      <c r="Q37" s="6">
        <v>6</v>
      </c>
      <c r="R37" s="6">
        <v>6</v>
      </c>
      <c r="S37" s="6">
        <v>7</v>
      </c>
      <c r="T37" s="6">
        <v>6</v>
      </c>
      <c r="U37" s="6">
        <v>6</v>
      </c>
      <c r="V37" s="6">
        <v>6</v>
      </c>
      <c r="W37" s="6">
        <v>6</v>
      </c>
      <c r="X37" s="6">
        <v>6</v>
      </c>
      <c r="Y37" s="6">
        <v>6</v>
      </c>
      <c r="Z37" s="6">
        <v>6</v>
      </c>
      <c r="AA37" s="6">
        <v>6</v>
      </c>
      <c r="AB37" s="6">
        <v>6</v>
      </c>
      <c r="AC37" s="6">
        <v>6</v>
      </c>
      <c r="AD37" s="6">
        <v>6</v>
      </c>
      <c r="AE37" s="6">
        <v>6</v>
      </c>
      <c r="AF37" s="6">
        <v>6</v>
      </c>
      <c r="AG37" s="6">
        <v>6</v>
      </c>
      <c r="AH37" s="6">
        <v>6</v>
      </c>
      <c r="AI37" s="6">
        <v>6</v>
      </c>
      <c r="AJ37" s="6">
        <v>7</v>
      </c>
      <c r="AK37" s="6">
        <v>6</v>
      </c>
      <c r="AL37" s="6">
        <v>6</v>
      </c>
      <c r="AM37" s="6">
        <v>7</v>
      </c>
      <c r="AN37" s="6">
        <v>6</v>
      </c>
      <c r="AO37" s="6">
        <v>6</v>
      </c>
      <c r="AP37" s="6">
        <v>6</v>
      </c>
      <c r="AQ37" s="6">
        <v>7</v>
      </c>
      <c r="AR37" s="6">
        <v>6</v>
      </c>
      <c r="AS37" s="6">
        <v>6</v>
      </c>
      <c r="AT37" s="6">
        <v>6</v>
      </c>
      <c r="AU37" s="6">
        <v>6</v>
      </c>
      <c r="AV37" s="6">
        <v>6</v>
      </c>
      <c r="AW37" s="6">
        <v>6</v>
      </c>
      <c r="AX37" s="6">
        <v>6</v>
      </c>
      <c r="AY37" s="6">
        <v>6</v>
      </c>
      <c r="AZ37" s="6">
        <v>5</v>
      </c>
      <c r="BA37" s="6">
        <v>6</v>
      </c>
      <c r="BB37" s="6">
        <v>6</v>
      </c>
      <c r="BC37" s="6">
        <v>6</v>
      </c>
      <c r="BD37" s="6">
        <v>6</v>
      </c>
      <c r="BE37" s="6">
        <v>5</v>
      </c>
      <c r="BF37" s="6">
        <v>6</v>
      </c>
      <c r="BG37" s="6">
        <v>6</v>
      </c>
      <c r="BH37" s="6">
        <v>5</v>
      </c>
      <c r="BI37" s="6"/>
      <c r="BJ37" s="6"/>
      <c r="BK37" s="6">
        <v>6</v>
      </c>
      <c r="BL37" s="6">
        <v>6</v>
      </c>
      <c r="BM37" s="6">
        <v>6</v>
      </c>
      <c r="BN37" s="6">
        <v>6</v>
      </c>
      <c r="BO37" s="6">
        <v>6</v>
      </c>
      <c r="BP37" s="6">
        <v>6</v>
      </c>
      <c r="BQ37" s="6">
        <v>7</v>
      </c>
      <c r="BR37" s="6">
        <v>6</v>
      </c>
      <c r="BS37" s="6">
        <v>5</v>
      </c>
      <c r="BT37" s="6"/>
      <c r="BU37" s="6">
        <v>5</v>
      </c>
      <c r="BV37" s="6">
        <v>6</v>
      </c>
      <c r="BW37" s="6">
        <v>6</v>
      </c>
      <c r="BX37" s="6">
        <v>7</v>
      </c>
      <c r="BY37" s="6">
        <v>7</v>
      </c>
      <c r="BZ37" s="6">
        <v>7</v>
      </c>
      <c r="CA37" s="6">
        <v>7</v>
      </c>
      <c r="CB37" s="6">
        <v>7</v>
      </c>
    </row>
    <row r="38" spans="1:80" s="16" customFormat="1" ht="25.5" x14ac:dyDescent="0.2">
      <c r="A38" s="11" t="s">
        <v>40</v>
      </c>
      <c r="B38" s="17"/>
      <c r="C38" s="17"/>
      <c r="D38" s="17"/>
      <c r="E38" s="14">
        <f t="shared" si="0"/>
        <v>360</v>
      </c>
      <c r="F38" s="14">
        <f t="shared" si="1"/>
        <v>0</v>
      </c>
      <c r="G38" s="15">
        <v>360</v>
      </c>
      <c r="H38" s="6">
        <v>5</v>
      </c>
      <c r="I38" s="6">
        <v>5</v>
      </c>
      <c r="J38" s="6">
        <v>5</v>
      </c>
      <c r="K38" s="6">
        <v>5</v>
      </c>
      <c r="L38" s="6">
        <v>4</v>
      </c>
      <c r="M38" s="6">
        <v>5</v>
      </c>
      <c r="N38" s="6">
        <v>5</v>
      </c>
      <c r="O38" s="6">
        <v>5</v>
      </c>
      <c r="P38" s="6">
        <v>5</v>
      </c>
      <c r="Q38" s="6">
        <v>5</v>
      </c>
      <c r="R38" s="6">
        <v>5</v>
      </c>
      <c r="S38" s="6">
        <v>5</v>
      </c>
      <c r="T38" s="6">
        <v>5</v>
      </c>
      <c r="U38" s="6">
        <v>5</v>
      </c>
      <c r="V38" s="6">
        <v>5</v>
      </c>
      <c r="W38" s="6">
        <v>5</v>
      </c>
      <c r="X38" s="6">
        <v>5</v>
      </c>
      <c r="Y38" s="6">
        <v>5</v>
      </c>
      <c r="Z38" s="6">
        <v>5</v>
      </c>
      <c r="AA38" s="6">
        <v>5</v>
      </c>
      <c r="AB38" s="6">
        <v>5</v>
      </c>
      <c r="AC38" s="6">
        <v>5</v>
      </c>
      <c r="AD38" s="6">
        <v>5</v>
      </c>
      <c r="AE38" s="6">
        <v>5</v>
      </c>
      <c r="AF38" s="6">
        <v>5</v>
      </c>
      <c r="AG38" s="6">
        <v>5</v>
      </c>
      <c r="AH38" s="6">
        <v>5</v>
      </c>
      <c r="AI38" s="6">
        <v>5</v>
      </c>
      <c r="AJ38" s="6">
        <v>6</v>
      </c>
      <c r="AK38" s="6">
        <v>5</v>
      </c>
      <c r="AL38" s="6">
        <v>5</v>
      </c>
      <c r="AM38" s="6">
        <v>5</v>
      </c>
      <c r="AN38" s="6">
        <v>5</v>
      </c>
      <c r="AO38" s="6">
        <v>5</v>
      </c>
      <c r="AP38" s="6">
        <v>5</v>
      </c>
      <c r="AQ38" s="6">
        <v>5</v>
      </c>
      <c r="AR38" s="6">
        <v>5</v>
      </c>
      <c r="AS38" s="6">
        <v>5</v>
      </c>
      <c r="AT38" s="6">
        <v>5</v>
      </c>
      <c r="AU38" s="6">
        <v>5</v>
      </c>
      <c r="AV38" s="6">
        <v>5</v>
      </c>
      <c r="AW38" s="6">
        <v>5</v>
      </c>
      <c r="AX38" s="6">
        <v>5</v>
      </c>
      <c r="AY38" s="6">
        <v>5</v>
      </c>
      <c r="AZ38" s="6">
        <v>5</v>
      </c>
      <c r="BA38" s="6">
        <v>5</v>
      </c>
      <c r="BB38" s="6">
        <v>5</v>
      </c>
      <c r="BC38" s="6">
        <v>5</v>
      </c>
      <c r="BD38" s="6">
        <v>5</v>
      </c>
      <c r="BE38" s="6">
        <v>5</v>
      </c>
      <c r="BF38" s="6">
        <v>5</v>
      </c>
      <c r="BG38" s="6">
        <v>5</v>
      </c>
      <c r="BH38" s="6">
        <v>4</v>
      </c>
      <c r="BI38" s="6">
        <v>4</v>
      </c>
      <c r="BJ38" s="6"/>
      <c r="BK38" s="6">
        <v>5</v>
      </c>
      <c r="BL38" s="6">
        <v>5</v>
      </c>
      <c r="BM38" s="6">
        <v>5</v>
      </c>
      <c r="BN38" s="6">
        <v>5</v>
      </c>
      <c r="BO38" s="6">
        <v>5</v>
      </c>
      <c r="BP38" s="6">
        <v>5</v>
      </c>
      <c r="BQ38" s="6">
        <v>6</v>
      </c>
      <c r="BR38" s="6">
        <v>5</v>
      </c>
      <c r="BS38" s="6">
        <v>5</v>
      </c>
      <c r="BT38" s="6">
        <v>2</v>
      </c>
      <c r="BU38" s="6">
        <v>4</v>
      </c>
      <c r="BV38" s="6">
        <v>5</v>
      </c>
      <c r="BW38" s="6">
        <v>5</v>
      </c>
      <c r="BX38" s="6">
        <v>6</v>
      </c>
      <c r="BY38" s="6">
        <v>6</v>
      </c>
      <c r="BZ38" s="6">
        <v>6</v>
      </c>
      <c r="CA38" s="6">
        <v>6</v>
      </c>
      <c r="CB38" s="6">
        <v>6</v>
      </c>
    </row>
    <row r="39" spans="1:80" s="16" customFormat="1" ht="25.5" x14ac:dyDescent="0.2">
      <c r="A39" s="11" t="s">
        <v>41</v>
      </c>
      <c r="B39" s="17"/>
      <c r="C39" s="17"/>
      <c r="D39" s="17"/>
      <c r="E39" s="14">
        <f t="shared" si="0"/>
        <v>360</v>
      </c>
      <c r="F39" s="14">
        <f t="shared" si="1"/>
        <v>0</v>
      </c>
      <c r="G39" s="15">
        <v>360</v>
      </c>
      <c r="H39" s="6">
        <v>5</v>
      </c>
      <c r="I39" s="6">
        <v>5</v>
      </c>
      <c r="J39" s="6">
        <v>5</v>
      </c>
      <c r="K39" s="6">
        <v>5</v>
      </c>
      <c r="L39" s="6">
        <v>4</v>
      </c>
      <c r="M39" s="6">
        <v>5</v>
      </c>
      <c r="N39" s="6">
        <v>5</v>
      </c>
      <c r="O39" s="6">
        <v>5</v>
      </c>
      <c r="P39" s="6">
        <v>5</v>
      </c>
      <c r="Q39" s="6">
        <v>5</v>
      </c>
      <c r="R39" s="6">
        <v>5</v>
      </c>
      <c r="S39" s="6">
        <v>5</v>
      </c>
      <c r="T39" s="6">
        <v>5</v>
      </c>
      <c r="U39" s="6">
        <v>5</v>
      </c>
      <c r="V39" s="6">
        <v>5</v>
      </c>
      <c r="W39" s="6">
        <v>5</v>
      </c>
      <c r="X39" s="6">
        <v>5</v>
      </c>
      <c r="Y39" s="6">
        <v>5</v>
      </c>
      <c r="Z39" s="6">
        <v>5</v>
      </c>
      <c r="AA39" s="6">
        <v>5</v>
      </c>
      <c r="AB39" s="6">
        <v>5</v>
      </c>
      <c r="AC39" s="6">
        <v>5</v>
      </c>
      <c r="AD39" s="6">
        <v>5</v>
      </c>
      <c r="AE39" s="6">
        <v>5</v>
      </c>
      <c r="AF39" s="6">
        <v>5</v>
      </c>
      <c r="AG39" s="6">
        <v>5</v>
      </c>
      <c r="AH39" s="6">
        <v>5</v>
      </c>
      <c r="AI39" s="6">
        <v>5</v>
      </c>
      <c r="AJ39" s="6">
        <v>6</v>
      </c>
      <c r="AK39" s="6">
        <v>5</v>
      </c>
      <c r="AL39" s="6">
        <v>5</v>
      </c>
      <c r="AM39" s="6">
        <v>5</v>
      </c>
      <c r="AN39" s="6">
        <v>5</v>
      </c>
      <c r="AO39" s="6">
        <v>5</v>
      </c>
      <c r="AP39" s="6">
        <v>5</v>
      </c>
      <c r="AQ39" s="6">
        <v>5</v>
      </c>
      <c r="AR39" s="6">
        <v>5</v>
      </c>
      <c r="AS39" s="6">
        <v>5</v>
      </c>
      <c r="AT39" s="6">
        <v>5</v>
      </c>
      <c r="AU39" s="6">
        <v>5</v>
      </c>
      <c r="AV39" s="6">
        <v>5</v>
      </c>
      <c r="AW39" s="6">
        <v>5</v>
      </c>
      <c r="AX39" s="6">
        <v>5</v>
      </c>
      <c r="AY39" s="6">
        <v>5</v>
      </c>
      <c r="AZ39" s="6">
        <v>5</v>
      </c>
      <c r="BA39" s="6">
        <v>5</v>
      </c>
      <c r="BB39" s="6">
        <v>5</v>
      </c>
      <c r="BC39" s="6">
        <v>5</v>
      </c>
      <c r="BD39" s="6">
        <v>5</v>
      </c>
      <c r="BE39" s="6">
        <v>5</v>
      </c>
      <c r="BF39" s="6">
        <v>5</v>
      </c>
      <c r="BG39" s="6">
        <v>5</v>
      </c>
      <c r="BH39" s="6">
        <v>4</v>
      </c>
      <c r="BI39" s="6">
        <v>4</v>
      </c>
      <c r="BJ39" s="6"/>
      <c r="BK39" s="6">
        <v>5</v>
      </c>
      <c r="BL39" s="6">
        <v>5</v>
      </c>
      <c r="BM39" s="6">
        <v>5</v>
      </c>
      <c r="BN39" s="6">
        <v>5</v>
      </c>
      <c r="BO39" s="6">
        <v>5</v>
      </c>
      <c r="BP39" s="6">
        <v>5</v>
      </c>
      <c r="BQ39" s="6">
        <v>6</v>
      </c>
      <c r="BR39" s="6">
        <v>5</v>
      </c>
      <c r="BS39" s="6">
        <v>5</v>
      </c>
      <c r="BT39" s="6">
        <v>2</v>
      </c>
      <c r="BU39" s="6">
        <v>4</v>
      </c>
      <c r="BV39" s="6">
        <v>5</v>
      </c>
      <c r="BW39" s="6">
        <v>5</v>
      </c>
      <c r="BX39" s="6">
        <v>6</v>
      </c>
      <c r="BY39" s="6">
        <v>6</v>
      </c>
      <c r="BZ39" s="6">
        <v>6</v>
      </c>
      <c r="CA39" s="6">
        <v>6</v>
      </c>
      <c r="CB39" s="6">
        <v>6</v>
      </c>
    </row>
    <row r="40" spans="1:80" s="16" customFormat="1" ht="25.5" x14ac:dyDescent="0.2">
      <c r="A40" s="11" t="s">
        <v>42</v>
      </c>
      <c r="B40" s="17"/>
      <c r="C40" s="17"/>
      <c r="D40" s="17"/>
      <c r="E40" s="14">
        <f t="shared" si="0"/>
        <v>375</v>
      </c>
      <c r="F40" s="14">
        <f t="shared" si="1"/>
        <v>0</v>
      </c>
      <c r="G40" s="15">
        <v>375</v>
      </c>
      <c r="H40" s="7">
        <v>5</v>
      </c>
      <c r="I40" s="7">
        <v>6</v>
      </c>
      <c r="J40" s="7">
        <v>5</v>
      </c>
      <c r="K40" s="7">
        <v>6</v>
      </c>
      <c r="L40" s="7">
        <v>5</v>
      </c>
      <c r="M40" s="7">
        <v>5</v>
      </c>
      <c r="N40" s="7">
        <v>6</v>
      </c>
      <c r="O40" s="7">
        <v>6</v>
      </c>
      <c r="P40" s="7">
        <v>6</v>
      </c>
      <c r="Q40" s="7">
        <v>5</v>
      </c>
      <c r="R40" s="7">
        <v>5</v>
      </c>
      <c r="S40" s="7">
        <v>6</v>
      </c>
      <c r="T40" s="7">
        <v>5</v>
      </c>
      <c r="U40" s="7">
        <v>5</v>
      </c>
      <c r="V40" s="7">
        <v>5</v>
      </c>
      <c r="W40" s="7">
        <v>5</v>
      </c>
      <c r="X40" s="7">
        <v>5</v>
      </c>
      <c r="Y40" s="7">
        <v>5</v>
      </c>
      <c r="Z40" s="7">
        <v>5</v>
      </c>
      <c r="AA40" s="7">
        <v>5</v>
      </c>
      <c r="AB40" s="7">
        <v>5</v>
      </c>
      <c r="AC40" s="7">
        <v>5</v>
      </c>
      <c r="AD40" s="7">
        <v>5</v>
      </c>
      <c r="AE40" s="7">
        <v>5</v>
      </c>
      <c r="AF40" s="7">
        <v>5</v>
      </c>
      <c r="AG40" s="7">
        <v>5</v>
      </c>
      <c r="AH40" s="7">
        <v>5</v>
      </c>
      <c r="AI40" s="7">
        <v>5</v>
      </c>
      <c r="AJ40" s="7">
        <v>5</v>
      </c>
      <c r="AK40" s="7">
        <v>5</v>
      </c>
      <c r="AL40" s="7">
        <v>5</v>
      </c>
      <c r="AM40" s="7">
        <v>6</v>
      </c>
      <c r="AN40" s="7">
        <v>5</v>
      </c>
      <c r="AO40" s="7">
        <v>5</v>
      </c>
      <c r="AP40" s="7">
        <v>6</v>
      </c>
      <c r="AQ40" s="7">
        <v>6</v>
      </c>
      <c r="AR40" s="7">
        <v>5</v>
      </c>
      <c r="AS40" s="7">
        <v>5</v>
      </c>
      <c r="AT40" s="7">
        <v>5</v>
      </c>
      <c r="AU40" s="7">
        <v>5</v>
      </c>
      <c r="AV40" s="7">
        <v>5</v>
      </c>
      <c r="AW40" s="7">
        <v>5</v>
      </c>
      <c r="AX40" s="7">
        <v>5</v>
      </c>
      <c r="AY40" s="7">
        <v>5</v>
      </c>
      <c r="AZ40" s="7">
        <v>5</v>
      </c>
      <c r="BA40" s="7">
        <v>5</v>
      </c>
      <c r="BB40" s="7">
        <v>5</v>
      </c>
      <c r="BC40" s="7">
        <v>5</v>
      </c>
      <c r="BD40" s="7">
        <v>6</v>
      </c>
      <c r="BE40" s="7">
        <v>5</v>
      </c>
      <c r="BF40" s="7">
        <v>5</v>
      </c>
      <c r="BG40" s="7">
        <v>5</v>
      </c>
      <c r="BH40" s="7">
        <v>5</v>
      </c>
      <c r="BI40" s="7"/>
      <c r="BJ40" s="7">
        <v>3</v>
      </c>
      <c r="BK40" s="7">
        <v>6</v>
      </c>
      <c r="BL40" s="7">
        <v>6</v>
      </c>
      <c r="BM40" s="7">
        <v>5</v>
      </c>
      <c r="BN40" s="7">
        <v>5</v>
      </c>
      <c r="BO40" s="7">
        <v>5</v>
      </c>
      <c r="BP40" s="7">
        <v>5</v>
      </c>
      <c r="BQ40" s="7">
        <v>5</v>
      </c>
      <c r="BR40" s="7">
        <v>5</v>
      </c>
      <c r="BS40" s="7">
        <v>5</v>
      </c>
      <c r="BT40" s="7"/>
      <c r="BU40" s="7">
        <v>5</v>
      </c>
      <c r="BV40" s="7">
        <v>5</v>
      </c>
      <c r="BW40" s="7">
        <v>5</v>
      </c>
      <c r="BX40" s="7">
        <v>5</v>
      </c>
      <c r="BY40" s="7">
        <v>8</v>
      </c>
      <c r="BZ40" s="7">
        <v>8</v>
      </c>
      <c r="CA40" s="7">
        <v>7</v>
      </c>
      <c r="CB40" s="7">
        <v>7</v>
      </c>
    </row>
    <row r="41" spans="1:80" s="16" customFormat="1" ht="25.5" x14ac:dyDescent="0.2">
      <c r="A41" s="11" t="s">
        <v>43</v>
      </c>
      <c r="B41" s="17"/>
      <c r="C41" s="17"/>
      <c r="D41" s="17"/>
      <c r="E41" s="14">
        <f t="shared" si="0"/>
        <v>360</v>
      </c>
      <c r="F41" s="14">
        <f t="shared" si="1"/>
        <v>0</v>
      </c>
      <c r="G41" s="15">
        <v>360</v>
      </c>
      <c r="H41" s="6">
        <v>5</v>
      </c>
      <c r="I41" s="6">
        <v>6</v>
      </c>
      <c r="J41" s="6">
        <v>5</v>
      </c>
      <c r="K41" s="6">
        <v>6</v>
      </c>
      <c r="L41" s="6">
        <v>4</v>
      </c>
      <c r="M41" s="6">
        <v>5</v>
      </c>
      <c r="N41" s="6">
        <v>6</v>
      </c>
      <c r="O41" s="6">
        <v>6</v>
      </c>
      <c r="P41" s="6">
        <v>6</v>
      </c>
      <c r="Q41" s="6">
        <v>5</v>
      </c>
      <c r="R41" s="6">
        <v>5</v>
      </c>
      <c r="S41" s="6">
        <v>6</v>
      </c>
      <c r="T41" s="6">
        <v>5</v>
      </c>
      <c r="U41" s="6">
        <v>5</v>
      </c>
      <c r="V41" s="6">
        <v>5</v>
      </c>
      <c r="W41" s="6">
        <v>5</v>
      </c>
      <c r="X41" s="6">
        <v>5</v>
      </c>
      <c r="Y41" s="6">
        <v>5</v>
      </c>
      <c r="Z41" s="6">
        <v>5</v>
      </c>
      <c r="AA41" s="6">
        <v>5</v>
      </c>
      <c r="AB41" s="6">
        <v>5</v>
      </c>
      <c r="AC41" s="6">
        <v>5</v>
      </c>
      <c r="AD41" s="6">
        <v>5</v>
      </c>
      <c r="AE41" s="6">
        <v>5</v>
      </c>
      <c r="AF41" s="6">
        <v>5</v>
      </c>
      <c r="AG41" s="6">
        <v>5</v>
      </c>
      <c r="AH41" s="6">
        <v>5</v>
      </c>
      <c r="AI41" s="6">
        <v>5</v>
      </c>
      <c r="AJ41" s="6">
        <v>5</v>
      </c>
      <c r="AK41" s="6">
        <v>5</v>
      </c>
      <c r="AL41" s="6">
        <v>5</v>
      </c>
      <c r="AM41" s="6">
        <v>6</v>
      </c>
      <c r="AN41" s="6">
        <v>5</v>
      </c>
      <c r="AO41" s="6">
        <v>5</v>
      </c>
      <c r="AP41" s="6">
        <v>6</v>
      </c>
      <c r="AQ41" s="6">
        <v>6</v>
      </c>
      <c r="AR41" s="6">
        <v>5</v>
      </c>
      <c r="AS41" s="6">
        <v>5</v>
      </c>
      <c r="AT41" s="6">
        <v>5</v>
      </c>
      <c r="AU41" s="6">
        <v>5</v>
      </c>
      <c r="AV41" s="6">
        <v>5</v>
      </c>
      <c r="AW41" s="6">
        <v>5</v>
      </c>
      <c r="AX41" s="6">
        <v>5</v>
      </c>
      <c r="AY41" s="6">
        <v>5</v>
      </c>
      <c r="AZ41" s="6">
        <v>5</v>
      </c>
      <c r="BA41" s="6">
        <v>5</v>
      </c>
      <c r="BB41" s="6">
        <v>5</v>
      </c>
      <c r="BC41" s="6">
        <v>5</v>
      </c>
      <c r="BD41" s="6">
        <v>6</v>
      </c>
      <c r="BE41" s="6">
        <v>5</v>
      </c>
      <c r="BF41" s="6">
        <v>5</v>
      </c>
      <c r="BG41" s="6">
        <v>5</v>
      </c>
      <c r="BH41" s="6">
        <v>4</v>
      </c>
      <c r="BI41" s="6"/>
      <c r="BJ41" s="6"/>
      <c r="BK41" s="6">
        <v>6</v>
      </c>
      <c r="BL41" s="6">
        <v>6</v>
      </c>
      <c r="BM41" s="6">
        <v>5</v>
      </c>
      <c r="BN41" s="6">
        <v>5</v>
      </c>
      <c r="BO41" s="6">
        <v>5</v>
      </c>
      <c r="BP41" s="6">
        <v>5</v>
      </c>
      <c r="BQ41" s="6">
        <v>6</v>
      </c>
      <c r="BR41" s="6">
        <v>5</v>
      </c>
      <c r="BS41" s="6">
        <v>5</v>
      </c>
      <c r="BT41" s="6"/>
      <c r="BU41" s="6">
        <v>4</v>
      </c>
      <c r="BV41" s="6">
        <v>5</v>
      </c>
      <c r="BW41" s="6">
        <v>5</v>
      </c>
      <c r="BX41" s="6">
        <v>5</v>
      </c>
      <c r="BY41" s="6">
        <v>5</v>
      </c>
      <c r="BZ41" s="6">
        <v>5</v>
      </c>
      <c r="CA41" s="6">
        <v>5</v>
      </c>
      <c r="CB41" s="6">
        <v>5</v>
      </c>
    </row>
    <row r="42" spans="1:80" s="16" customFormat="1" x14ac:dyDescent="0.2">
      <c r="A42" s="11" t="s">
        <v>44</v>
      </c>
      <c r="B42" s="17"/>
      <c r="C42" s="17"/>
      <c r="D42" s="17"/>
      <c r="E42" s="14">
        <f t="shared" si="0"/>
        <v>360</v>
      </c>
      <c r="F42" s="14">
        <f t="shared" si="1"/>
        <v>0</v>
      </c>
      <c r="G42" s="15">
        <v>360</v>
      </c>
      <c r="H42" s="6">
        <v>5</v>
      </c>
      <c r="I42" s="6">
        <v>6</v>
      </c>
      <c r="J42" s="6">
        <v>5</v>
      </c>
      <c r="K42" s="6">
        <v>6</v>
      </c>
      <c r="L42" s="6">
        <v>4</v>
      </c>
      <c r="M42" s="6">
        <v>5</v>
      </c>
      <c r="N42" s="6">
        <v>6</v>
      </c>
      <c r="O42" s="6">
        <v>6</v>
      </c>
      <c r="P42" s="6">
        <v>6</v>
      </c>
      <c r="Q42" s="6">
        <v>5</v>
      </c>
      <c r="R42" s="6">
        <v>5</v>
      </c>
      <c r="S42" s="6">
        <v>6</v>
      </c>
      <c r="T42" s="6">
        <v>5</v>
      </c>
      <c r="U42" s="6">
        <v>5</v>
      </c>
      <c r="V42" s="6">
        <v>5</v>
      </c>
      <c r="W42" s="6">
        <v>5</v>
      </c>
      <c r="X42" s="6">
        <v>5</v>
      </c>
      <c r="Y42" s="6">
        <v>5</v>
      </c>
      <c r="Z42" s="6">
        <v>5</v>
      </c>
      <c r="AA42" s="6">
        <v>5</v>
      </c>
      <c r="AB42" s="6">
        <v>5</v>
      </c>
      <c r="AC42" s="6">
        <v>5</v>
      </c>
      <c r="AD42" s="6">
        <v>5</v>
      </c>
      <c r="AE42" s="6">
        <v>5</v>
      </c>
      <c r="AF42" s="6">
        <v>5</v>
      </c>
      <c r="AG42" s="6">
        <v>5</v>
      </c>
      <c r="AH42" s="6">
        <v>5</v>
      </c>
      <c r="AI42" s="6">
        <v>5</v>
      </c>
      <c r="AJ42" s="6">
        <v>5</v>
      </c>
      <c r="AK42" s="6">
        <v>5</v>
      </c>
      <c r="AL42" s="6">
        <v>5</v>
      </c>
      <c r="AM42" s="6">
        <v>6</v>
      </c>
      <c r="AN42" s="6">
        <v>5</v>
      </c>
      <c r="AO42" s="6">
        <v>5</v>
      </c>
      <c r="AP42" s="6">
        <v>6</v>
      </c>
      <c r="AQ42" s="6">
        <v>6</v>
      </c>
      <c r="AR42" s="6">
        <v>5</v>
      </c>
      <c r="AS42" s="6">
        <v>5</v>
      </c>
      <c r="AT42" s="6">
        <v>5</v>
      </c>
      <c r="AU42" s="6">
        <v>5</v>
      </c>
      <c r="AV42" s="6">
        <v>5</v>
      </c>
      <c r="AW42" s="6">
        <v>5</v>
      </c>
      <c r="AX42" s="6">
        <v>5</v>
      </c>
      <c r="AY42" s="6">
        <v>5</v>
      </c>
      <c r="AZ42" s="6">
        <v>5</v>
      </c>
      <c r="BA42" s="6">
        <v>5</v>
      </c>
      <c r="BB42" s="6">
        <v>5</v>
      </c>
      <c r="BC42" s="6">
        <v>5</v>
      </c>
      <c r="BD42" s="6">
        <v>6</v>
      </c>
      <c r="BE42" s="6">
        <v>5</v>
      </c>
      <c r="BF42" s="6">
        <v>5</v>
      </c>
      <c r="BG42" s="6">
        <v>5</v>
      </c>
      <c r="BH42" s="6">
        <v>4</v>
      </c>
      <c r="BI42" s="6"/>
      <c r="BJ42" s="6">
        <v>2</v>
      </c>
      <c r="BK42" s="6">
        <v>6</v>
      </c>
      <c r="BL42" s="6">
        <v>5</v>
      </c>
      <c r="BM42" s="6">
        <v>5</v>
      </c>
      <c r="BN42" s="6">
        <v>5</v>
      </c>
      <c r="BO42" s="6">
        <v>5</v>
      </c>
      <c r="BP42" s="6">
        <v>5</v>
      </c>
      <c r="BQ42" s="6">
        <v>5</v>
      </c>
      <c r="BR42" s="6">
        <v>5</v>
      </c>
      <c r="BS42" s="6">
        <v>5</v>
      </c>
      <c r="BT42" s="6"/>
      <c r="BU42" s="6">
        <v>4</v>
      </c>
      <c r="BV42" s="6">
        <v>5</v>
      </c>
      <c r="BW42" s="6">
        <v>5</v>
      </c>
      <c r="BX42" s="6">
        <v>5</v>
      </c>
      <c r="BY42" s="6">
        <v>5</v>
      </c>
      <c r="BZ42" s="6">
        <v>5</v>
      </c>
      <c r="CA42" s="6">
        <v>5</v>
      </c>
      <c r="CB42" s="6">
        <v>5</v>
      </c>
    </row>
    <row r="43" spans="1:80" s="16" customFormat="1" x14ac:dyDescent="0.2">
      <c r="A43" s="11" t="s">
        <v>45</v>
      </c>
      <c r="B43" s="17"/>
      <c r="C43" s="17"/>
      <c r="D43" s="17"/>
      <c r="E43" s="14">
        <f t="shared" si="0"/>
        <v>320</v>
      </c>
      <c r="F43" s="14">
        <f t="shared" si="1"/>
        <v>0</v>
      </c>
      <c r="G43" s="15">
        <v>320</v>
      </c>
      <c r="H43" s="7">
        <v>5</v>
      </c>
      <c r="I43" s="7">
        <v>5</v>
      </c>
      <c r="J43" s="7">
        <v>5</v>
      </c>
      <c r="K43" s="7">
        <v>5</v>
      </c>
      <c r="L43" s="7">
        <v>5</v>
      </c>
      <c r="M43" s="7">
        <v>5</v>
      </c>
      <c r="N43" s="7">
        <v>5</v>
      </c>
      <c r="O43" s="7">
        <v>5</v>
      </c>
      <c r="P43" s="7">
        <v>5</v>
      </c>
      <c r="Q43" s="7">
        <v>5</v>
      </c>
      <c r="R43" s="7">
        <v>5</v>
      </c>
      <c r="S43" s="7">
        <v>5</v>
      </c>
      <c r="T43" s="7">
        <v>5</v>
      </c>
      <c r="U43" s="7">
        <v>5</v>
      </c>
      <c r="V43" s="7">
        <v>4</v>
      </c>
      <c r="W43" s="7">
        <v>5</v>
      </c>
      <c r="X43" s="7">
        <v>4</v>
      </c>
      <c r="Y43" s="7">
        <v>4</v>
      </c>
      <c r="Z43" s="7">
        <v>5</v>
      </c>
      <c r="AA43" s="7">
        <v>4</v>
      </c>
      <c r="AB43" s="7">
        <v>4</v>
      </c>
      <c r="AC43" s="7">
        <v>4</v>
      </c>
      <c r="AD43" s="7">
        <v>4</v>
      </c>
      <c r="AE43" s="7">
        <v>4</v>
      </c>
      <c r="AF43" s="7">
        <v>4</v>
      </c>
      <c r="AG43" s="7">
        <v>4</v>
      </c>
      <c r="AH43" s="7">
        <v>4</v>
      </c>
      <c r="AI43" s="7">
        <v>4</v>
      </c>
      <c r="AJ43" s="7">
        <v>5</v>
      </c>
      <c r="AK43" s="7">
        <v>4</v>
      </c>
      <c r="AL43" s="7">
        <v>4</v>
      </c>
      <c r="AM43" s="7">
        <v>5</v>
      </c>
      <c r="AN43" s="7">
        <v>4</v>
      </c>
      <c r="AO43" s="7">
        <v>4</v>
      </c>
      <c r="AP43" s="7">
        <v>4</v>
      </c>
      <c r="AQ43" s="7">
        <v>5</v>
      </c>
      <c r="AR43" s="7">
        <v>4</v>
      </c>
      <c r="AS43" s="7">
        <v>4</v>
      </c>
      <c r="AT43" s="7">
        <v>4</v>
      </c>
      <c r="AU43" s="7">
        <v>4</v>
      </c>
      <c r="AV43" s="7">
        <v>4</v>
      </c>
      <c r="AW43" s="7">
        <v>4</v>
      </c>
      <c r="AX43" s="7">
        <v>4</v>
      </c>
      <c r="AY43" s="7">
        <v>4</v>
      </c>
      <c r="AZ43" s="7">
        <v>4</v>
      </c>
      <c r="BA43" s="7">
        <v>4</v>
      </c>
      <c r="BB43" s="7">
        <v>4</v>
      </c>
      <c r="BC43" s="7">
        <v>4</v>
      </c>
      <c r="BD43" s="7">
        <v>4</v>
      </c>
      <c r="BE43" s="7">
        <v>4</v>
      </c>
      <c r="BF43" s="7">
        <v>4</v>
      </c>
      <c r="BG43" s="7">
        <v>4</v>
      </c>
      <c r="BH43" s="7">
        <v>4</v>
      </c>
      <c r="BI43" s="7">
        <v>4</v>
      </c>
      <c r="BJ43" s="7">
        <v>3</v>
      </c>
      <c r="BK43" s="7">
        <v>4</v>
      </c>
      <c r="BL43" s="7">
        <v>4</v>
      </c>
      <c r="BM43" s="7">
        <v>4</v>
      </c>
      <c r="BN43" s="7">
        <v>5</v>
      </c>
      <c r="BO43" s="7">
        <v>5</v>
      </c>
      <c r="BP43" s="7">
        <v>5</v>
      </c>
      <c r="BQ43" s="7">
        <v>5</v>
      </c>
      <c r="BR43" s="7">
        <v>4</v>
      </c>
      <c r="BS43" s="7">
        <v>4</v>
      </c>
      <c r="BT43" s="7">
        <v>2</v>
      </c>
      <c r="BU43" s="7">
        <v>4</v>
      </c>
      <c r="BV43" s="7">
        <v>4</v>
      </c>
      <c r="BW43" s="7">
        <v>4</v>
      </c>
      <c r="BX43" s="7">
        <v>5</v>
      </c>
      <c r="BY43" s="7">
        <v>6</v>
      </c>
      <c r="BZ43" s="7">
        <v>6</v>
      </c>
      <c r="CA43" s="7">
        <v>6</v>
      </c>
      <c r="CB43" s="7">
        <v>5</v>
      </c>
    </row>
    <row r="44" spans="1:80" s="16" customFormat="1" x14ac:dyDescent="0.2">
      <c r="A44" s="11" t="s">
        <v>46</v>
      </c>
      <c r="B44" s="17"/>
      <c r="C44" s="17"/>
      <c r="D44" s="17"/>
      <c r="E44" s="14">
        <f t="shared" si="0"/>
        <v>360</v>
      </c>
      <c r="F44" s="14">
        <f t="shared" si="1"/>
        <v>0</v>
      </c>
      <c r="G44" s="15">
        <v>360</v>
      </c>
      <c r="H44" s="6">
        <v>5</v>
      </c>
      <c r="I44" s="6">
        <v>5</v>
      </c>
      <c r="J44" s="6">
        <v>5</v>
      </c>
      <c r="K44" s="6">
        <v>5</v>
      </c>
      <c r="L44" s="6">
        <v>4</v>
      </c>
      <c r="M44" s="6">
        <v>5</v>
      </c>
      <c r="N44" s="6">
        <v>5</v>
      </c>
      <c r="O44" s="6">
        <v>5</v>
      </c>
      <c r="P44" s="6">
        <v>5</v>
      </c>
      <c r="Q44" s="6">
        <v>5</v>
      </c>
      <c r="R44" s="6">
        <v>5</v>
      </c>
      <c r="S44" s="6">
        <v>5</v>
      </c>
      <c r="T44" s="6">
        <v>5</v>
      </c>
      <c r="U44" s="6">
        <v>5</v>
      </c>
      <c r="V44" s="6">
        <v>5</v>
      </c>
      <c r="W44" s="6">
        <v>5</v>
      </c>
      <c r="X44" s="6">
        <v>5</v>
      </c>
      <c r="Y44" s="6">
        <v>5</v>
      </c>
      <c r="Z44" s="6">
        <v>5</v>
      </c>
      <c r="AA44" s="6">
        <v>5</v>
      </c>
      <c r="AB44" s="6">
        <v>5</v>
      </c>
      <c r="AC44" s="6">
        <v>5</v>
      </c>
      <c r="AD44" s="6">
        <v>5</v>
      </c>
      <c r="AE44" s="6">
        <v>5</v>
      </c>
      <c r="AF44" s="6">
        <v>5</v>
      </c>
      <c r="AG44" s="6">
        <v>5</v>
      </c>
      <c r="AH44" s="6">
        <v>5</v>
      </c>
      <c r="AI44" s="6">
        <v>5</v>
      </c>
      <c r="AJ44" s="6">
        <v>5</v>
      </c>
      <c r="AK44" s="6">
        <v>5</v>
      </c>
      <c r="AL44" s="6">
        <v>5</v>
      </c>
      <c r="AM44" s="6">
        <v>5</v>
      </c>
      <c r="AN44" s="6">
        <v>5</v>
      </c>
      <c r="AO44" s="6">
        <v>5</v>
      </c>
      <c r="AP44" s="6">
        <v>5</v>
      </c>
      <c r="AQ44" s="6">
        <v>5</v>
      </c>
      <c r="AR44" s="6">
        <v>5</v>
      </c>
      <c r="AS44" s="6">
        <v>5</v>
      </c>
      <c r="AT44" s="6">
        <v>5</v>
      </c>
      <c r="AU44" s="6">
        <v>5</v>
      </c>
      <c r="AV44" s="6">
        <v>5</v>
      </c>
      <c r="AW44" s="6">
        <v>5</v>
      </c>
      <c r="AX44" s="6">
        <v>5</v>
      </c>
      <c r="AY44" s="6">
        <v>5</v>
      </c>
      <c r="AZ44" s="6">
        <v>5</v>
      </c>
      <c r="BA44" s="6">
        <v>5</v>
      </c>
      <c r="BB44" s="6">
        <v>5</v>
      </c>
      <c r="BC44" s="6">
        <v>5</v>
      </c>
      <c r="BD44" s="6">
        <v>5</v>
      </c>
      <c r="BE44" s="6">
        <v>5</v>
      </c>
      <c r="BF44" s="6">
        <v>5</v>
      </c>
      <c r="BG44" s="6">
        <v>5</v>
      </c>
      <c r="BH44" s="6">
        <v>4</v>
      </c>
      <c r="BI44" s="6">
        <v>4</v>
      </c>
      <c r="BJ44" s="6">
        <v>3</v>
      </c>
      <c r="BK44" s="6">
        <v>6</v>
      </c>
      <c r="BL44" s="6">
        <v>5</v>
      </c>
      <c r="BM44" s="6">
        <v>5</v>
      </c>
      <c r="BN44" s="6">
        <v>5</v>
      </c>
      <c r="BO44" s="6">
        <v>5</v>
      </c>
      <c r="BP44" s="6">
        <v>5</v>
      </c>
      <c r="BQ44" s="6">
        <v>6</v>
      </c>
      <c r="BR44" s="6">
        <v>5</v>
      </c>
      <c r="BS44" s="6">
        <v>5</v>
      </c>
      <c r="BT44" s="6"/>
      <c r="BU44" s="6">
        <v>4</v>
      </c>
      <c r="BV44" s="6">
        <v>5</v>
      </c>
      <c r="BW44" s="6">
        <v>5</v>
      </c>
      <c r="BX44" s="6">
        <v>5</v>
      </c>
      <c r="BY44" s="6">
        <v>6</v>
      </c>
      <c r="BZ44" s="6">
        <v>6</v>
      </c>
      <c r="CA44" s="6">
        <v>6</v>
      </c>
      <c r="CB44" s="6">
        <v>6</v>
      </c>
    </row>
    <row r="45" spans="1:80" s="16" customFormat="1" x14ac:dyDescent="0.2">
      <c r="A45" s="11" t="s">
        <v>47</v>
      </c>
      <c r="B45" s="17"/>
      <c r="C45" s="17"/>
      <c r="D45" s="17"/>
      <c r="E45" s="14">
        <f t="shared" si="0"/>
        <v>360</v>
      </c>
      <c r="F45" s="14">
        <f t="shared" si="1"/>
        <v>0</v>
      </c>
      <c r="G45" s="15">
        <v>360</v>
      </c>
      <c r="H45" s="6">
        <v>5</v>
      </c>
      <c r="I45" s="6">
        <v>6</v>
      </c>
      <c r="J45" s="6">
        <v>5</v>
      </c>
      <c r="K45" s="6">
        <v>6</v>
      </c>
      <c r="L45" s="6">
        <v>4</v>
      </c>
      <c r="M45" s="6">
        <v>5</v>
      </c>
      <c r="N45" s="6">
        <v>6</v>
      </c>
      <c r="O45" s="6">
        <v>5</v>
      </c>
      <c r="P45" s="6">
        <v>6</v>
      </c>
      <c r="Q45" s="6">
        <v>5</v>
      </c>
      <c r="R45" s="6">
        <v>5</v>
      </c>
      <c r="S45" s="6">
        <v>6</v>
      </c>
      <c r="T45" s="6">
        <v>5</v>
      </c>
      <c r="U45" s="6">
        <v>5</v>
      </c>
      <c r="V45" s="6">
        <v>5</v>
      </c>
      <c r="W45" s="6">
        <v>5</v>
      </c>
      <c r="X45" s="6">
        <v>5</v>
      </c>
      <c r="Y45" s="6">
        <v>5</v>
      </c>
      <c r="Z45" s="6">
        <v>5</v>
      </c>
      <c r="AA45" s="6">
        <v>5</v>
      </c>
      <c r="AB45" s="6">
        <v>5</v>
      </c>
      <c r="AC45" s="6">
        <v>5</v>
      </c>
      <c r="AD45" s="6">
        <v>5</v>
      </c>
      <c r="AE45" s="6">
        <v>5</v>
      </c>
      <c r="AF45" s="6">
        <v>5</v>
      </c>
      <c r="AG45" s="6">
        <v>5</v>
      </c>
      <c r="AH45" s="6">
        <v>5</v>
      </c>
      <c r="AI45" s="6">
        <v>5</v>
      </c>
      <c r="AJ45" s="6">
        <v>6</v>
      </c>
      <c r="AK45" s="6">
        <v>5</v>
      </c>
      <c r="AL45" s="6">
        <v>5</v>
      </c>
      <c r="AM45" s="6">
        <v>6</v>
      </c>
      <c r="AN45" s="6">
        <v>5</v>
      </c>
      <c r="AO45" s="6">
        <v>5</v>
      </c>
      <c r="AP45" s="6">
        <v>5</v>
      </c>
      <c r="AQ45" s="6">
        <v>5</v>
      </c>
      <c r="AR45" s="6">
        <v>5</v>
      </c>
      <c r="AS45" s="6">
        <v>5</v>
      </c>
      <c r="AT45" s="6">
        <v>5</v>
      </c>
      <c r="AU45" s="6">
        <v>5</v>
      </c>
      <c r="AV45" s="6">
        <v>5</v>
      </c>
      <c r="AW45" s="6">
        <v>5</v>
      </c>
      <c r="AX45" s="6">
        <v>5</v>
      </c>
      <c r="AY45" s="6">
        <v>5</v>
      </c>
      <c r="AZ45" s="6">
        <v>5</v>
      </c>
      <c r="BA45" s="6">
        <v>5</v>
      </c>
      <c r="BB45" s="6">
        <v>5</v>
      </c>
      <c r="BC45" s="6">
        <v>5</v>
      </c>
      <c r="BD45" s="6">
        <v>5</v>
      </c>
      <c r="BE45" s="6">
        <v>5</v>
      </c>
      <c r="BF45" s="6">
        <v>5</v>
      </c>
      <c r="BG45" s="6">
        <v>5</v>
      </c>
      <c r="BH45" s="6">
        <v>4</v>
      </c>
      <c r="BI45" s="6"/>
      <c r="BJ45" s="6"/>
      <c r="BK45" s="6">
        <v>5</v>
      </c>
      <c r="BL45" s="6">
        <v>5</v>
      </c>
      <c r="BM45" s="6">
        <v>5</v>
      </c>
      <c r="BN45" s="6">
        <v>5</v>
      </c>
      <c r="BO45" s="6">
        <v>5</v>
      </c>
      <c r="BP45" s="6">
        <v>5</v>
      </c>
      <c r="BQ45" s="6">
        <v>6</v>
      </c>
      <c r="BR45" s="6">
        <v>5</v>
      </c>
      <c r="BS45" s="6">
        <v>5</v>
      </c>
      <c r="BT45" s="6"/>
      <c r="BU45" s="6">
        <v>4</v>
      </c>
      <c r="BV45" s="6">
        <v>5</v>
      </c>
      <c r="BW45" s="6">
        <v>5</v>
      </c>
      <c r="BX45" s="6">
        <v>6</v>
      </c>
      <c r="BY45" s="6">
        <v>6</v>
      </c>
      <c r="BZ45" s="6">
        <v>6</v>
      </c>
      <c r="CA45" s="6">
        <v>6</v>
      </c>
      <c r="CB45" s="6">
        <v>6</v>
      </c>
    </row>
    <row r="46" spans="1:80" s="16" customFormat="1" ht="25.5" x14ac:dyDescent="0.2">
      <c r="A46" s="11" t="s">
        <v>48</v>
      </c>
      <c r="B46" s="17"/>
      <c r="C46" s="17"/>
      <c r="D46" s="17"/>
      <c r="E46" s="14">
        <f t="shared" si="0"/>
        <v>360</v>
      </c>
      <c r="F46" s="14">
        <f t="shared" si="1"/>
        <v>0</v>
      </c>
      <c r="G46" s="15">
        <v>360</v>
      </c>
      <c r="H46" s="6">
        <v>5</v>
      </c>
      <c r="I46" s="6">
        <v>6</v>
      </c>
      <c r="J46" s="6">
        <v>5</v>
      </c>
      <c r="K46" s="6">
        <v>6</v>
      </c>
      <c r="L46" s="6">
        <v>4</v>
      </c>
      <c r="M46" s="6">
        <v>5</v>
      </c>
      <c r="N46" s="6">
        <v>6</v>
      </c>
      <c r="O46" s="6">
        <v>5</v>
      </c>
      <c r="P46" s="6">
        <v>6</v>
      </c>
      <c r="Q46" s="6">
        <v>5</v>
      </c>
      <c r="R46" s="6">
        <v>5</v>
      </c>
      <c r="S46" s="6">
        <v>6</v>
      </c>
      <c r="T46" s="6">
        <v>5</v>
      </c>
      <c r="U46" s="6">
        <v>5</v>
      </c>
      <c r="V46" s="6">
        <v>5</v>
      </c>
      <c r="W46" s="6">
        <v>5</v>
      </c>
      <c r="X46" s="6">
        <v>5</v>
      </c>
      <c r="Y46" s="6">
        <v>5</v>
      </c>
      <c r="Z46" s="6">
        <v>5</v>
      </c>
      <c r="AA46" s="6">
        <v>5</v>
      </c>
      <c r="AB46" s="6">
        <v>5</v>
      </c>
      <c r="AC46" s="6">
        <v>5</v>
      </c>
      <c r="AD46" s="6">
        <v>5</v>
      </c>
      <c r="AE46" s="6">
        <v>5</v>
      </c>
      <c r="AF46" s="6">
        <v>5</v>
      </c>
      <c r="AG46" s="6">
        <v>5</v>
      </c>
      <c r="AH46" s="6">
        <v>5</v>
      </c>
      <c r="AI46" s="6">
        <v>5</v>
      </c>
      <c r="AJ46" s="6">
        <v>5</v>
      </c>
      <c r="AK46" s="6">
        <v>5</v>
      </c>
      <c r="AL46" s="6">
        <v>5</v>
      </c>
      <c r="AM46" s="6">
        <v>5</v>
      </c>
      <c r="AN46" s="6">
        <v>5</v>
      </c>
      <c r="AO46" s="6">
        <v>5</v>
      </c>
      <c r="AP46" s="6">
        <v>5</v>
      </c>
      <c r="AQ46" s="6">
        <v>5</v>
      </c>
      <c r="AR46" s="6">
        <v>5</v>
      </c>
      <c r="AS46" s="6">
        <v>5</v>
      </c>
      <c r="AT46" s="6">
        <v>5</v>
      </c>
      <c r="AU46" s="6">
        <v>5</v>
      </c>
      <c r="AV46" s="6">
        <v>5</v>
      </c>
      <c r="AW46" s="6">
        <v>5</v>
      </c>
      <c r="AX46" s="6">
        <v>5</v>
      </c>
      <c r="AY46" s="6">
        <v>5</v>
      </c>
      <c r="AZ46" s="6">
        <v>5</v>
      </c>
      <c r="BA46" s="6">
        <v>5</v>
      </c>
      <c r="BB46" s="6">
        <v>5</v>
      </c>
      <c r="BC46" s="6">
        <v>5</v>
      </c>
      <c r="BD46" s="6">
        <v>5</v>
      </c>
      <c r="BE46" s="6">
        <v>5</v>
      </c>
      <c r="BF46" s="6">
        <v>5</v>
      </c>
      <c r="BG46" s="6">
        <v>5</v>
      </c>
      <c r="BH46" s="6">
        <v>4</v>
      </c>
      <c r="BI46" s="6"/>
      <c r="BJ46" s="6">
        <v>2</v>
      </c>
      <c r="BK46" s="6">
        <v>5</v>
      </c>
      <c r="BL46" s="6">
        <v>5</v>
      </c>
      <c r="BM46" s="6">
        <v>5</v>
      </c>
      <c r="BN46" s="6">
        <v>5</v>
      </c>
      <c r="BO46" s="6">
        <v>5</v>
      </c>
      <c r="BP46" s="6">
        <v>5</v>
      </c>
      <c r="BQ46" s="6">
        <v>6</v>
      </c>
      <c r="BR46" s="6">
        <v>5</v>
      </c>
      <c r="BS46" s="6">
        <v>5</v>
      </c>
      <c r="BT46" s="6"/>
      <c r="BU46" s="6">
        <v>4</v>
      </c>
      <c r="BV46" s="6">
        <v>5</v>
      </c>
      <c r="BW46" s="6">
        <v>5</v>
      </c>
      <c r="BX46" s="6">
        <v>6</v>
      </c>
      <c r="BY46" s="6">
        <v>6</v>
      </c>
      <c r="BZ46" s="6">
        <v>6</v>
      </c>
      <c r="CA46" s="6">
        <v>6</v>
      </c>
      <c r="CB46" s="6">
        <v>6</v>
      </c>
    </row>
    <row r="47" spans="1:80" s="16" customFormat="1" ht="38.25" x14ac:dyDescent="0.2">
      <c r="A47" s="11" t="s">
        <v>49</v>
      </c>
      <c r="B47" s="17"/>
      <c r="C47" s="17"/>
      <c r="D47" s="17"/>
      <c r="E47" s="14">
        <f t="shared" si="0"/>
        <v>360</v>
      </c>
      <c r="F47" s="14">
        <f t="shared" si="1"/>
        <v>0</v>
      </c>
      <c r="G47" s="15">
        <v>360</v>
      </c>
      <c r="H47" s="6">
        <v>5</v>
      </c>
      <c r="I47" s="6">
        <v>6</v>
      </c>
      <c r="J47" s="6">
        <v>5</v>
      </c>
      <c r="K47" s="6">
        <v>6</v>
      </c>
      <c r="L47" s="6">
        <v>4</v>
      </c>
      <c r="M47" s="6">
        <v>5</v>
      </c>
      <c r="N47" s="6">
        <v>6</v>
      </c>
      <c r="O47" s="6">
        <v>5</v>
      </c>
      <c r="P47" s="6">
        <v>6</v>
      </c>
      <c r="Q47" s="6">
        <v>5</v>
      </c>
      <c r="R47" s="6">
        <v>5</v>
      </c>
      <c r="S47" s="6">
        <v>6</v>
      </c>
      <c r="T47" s="6">
        <v>5</v>
      </c>
      <c r="U47" s="6">
        <v>5</v>
      </c>
      <c r="V47" s="6">
        <v>5</v>
      </c>
      <c r="W47" s="6">
        <v>5</v>
      </c>
      <c r="X47" s="6">
        <v>5</v>
      </c>
      <c r="Y47" s="6">
        <v>5</v>
      </c>
      <c r="Z47" s="6">
        <v>5</v>
      </c>
      <c r="AA47" s="6">
        <v>5</v>
      </c>
      <c r="AB47" s="6">
        <v>5</v>
      </c>
      <c r="AC47" s="6">
        <v>5</v>
      </c>
      <c r="AD47" s="6">
        <v>5</v>
      </c>
      <c r="AE47" s="6">
        <v>5</v>
      </c>
      <c r="AF47" s="6">
        <v>5</v>
      </c>
      <c r="AG47" s="6">
        <v>5</v>
      </c>
      <c r="AH47" s="6">
        <v>5</v>
      </c>
      <c r="AI47" s="6">
        <v>5</v>
      </c>
      <c r="AJ47" s="6">
        <v>6</v>
      </c>
      <c r="AK47" s="6">
        <v>5</v>
      </c>
      <c r="AL47" s="6">
        <v>5</v>
      </c>
      <c r="AM47" s="6">
        <v>6</v>
      </c>
      <c r="AN47" s="6">
        <v>5</v>
      </c>
      <c r="AO47" s="6">
        <v>5</v>
      </c>
      <c r="AP47" s="6">
        <v>5</v>
      </c>
      <c r="AQ47" s="6">
        <v>5</v>
      </c>
      <c r="AR47" s="6">
        <v>5</v>
      </c>
      <c r="AS47" s="6">
        <v>5</v>
      </c>
      <c r="AT47" s="6">
        <v>5</v>
      </c>
      <c r="AU47" s="6">
        <v>5</v>
      </c>
      <c r="AV47" s="6">
        <v>5</v>
      </c>
      <c r="AW47" s="6">
        <v>5</v>
      </c>
      <c r="AX47" s="6">
        <v>5</v>
      </c>
      <c r="AY47" s="6">
        <v>5</v>
      </c>
      <c r="AZ47" s="6">
        <v>5</v>
      </c>
      <c r="BA47" s="6">
        <v>5</v>
      </c>
      <c r="BB47" s="6">
        <v>5</v>
      </c>
      <c r="BC47" s="6">
        <v>5</v>
      </c>
      <c r="BD47" s="6">
        <v>5</v>
      </c>
      <c r="BE47" s="6">
        <v>5</v>
      </c>
      <c r="BF47" s="6">
        <v>5</v>
      </c>
      <c r="BG47" s="6">
        <v>5</v>
      </c>
      <c r="BH47" s="6">
        <v>4</v>
      </c>
      <c r="BI47" s="6"/>
      <c r="BJ47" s="6"/>
      <c r="BK47" s="6">
        <v>5</v>
      </c>
      <c r="BL47" s="6">
        <v>5</v>
      </c>
      <c r="BM47" s="6">
        <v>5</v>
      </c>
      <c r="BN47" s="6">
        <v>5</v>
      </c>
      <c r="BO47" s="6">
        <v>5</v>
      </c>
      <c r="BP47" s="6">
        <v>5</v>
      </c>
      <c r="BQ47" s="6">
        <v>6</v>
      </c>
      <c r="BR47" s="6">
        <v>5</v>
      </c>
      <c r="BS47" s="6">
        <v>5</v>
      </c>
      <c r="BT47" s="6"/>
      <c r="BU47" s="6">
        <v>4</v>
      </c>
      <c r="BV47" s="6">
        <v>5</v>
      </c>
      <c r="BW47" s="6">
        <v>5</v>
      </c>
      <c r="BX47" s="6">
        <v>6</v>
      </c>
      <c r="BY47" s="6">
        <v>6</v>
      </c>
      <c r="BZ47" s="6">
        <v>6</v>
      </c>
      <c r="CA47" s="6">
        <v>6</v>
      </c>
      <c r="CB47" s="6">
        <v>6</v>
      </c>
    </row>
    <row r="48" spans="1:80" s="16" customFormat="1" ht="25.5" x14ac:dyDescent="0.2">
      <c r="A48" s="11" t="s">
        <v>50</v>
      </c>
      <c r="B48" s="17"/>
      <c r="C48" s="17"/>
      <c r="D48" s="17"/>
      <c r="E48" s="14">
        <f t="shared" si="0"/>
        <v>360</v>
      </c>
      <c r="F48" s="14">
        <f t="shared" si="1"/>
        <v>0</v>
      </c>
      <c r="G48" s="15">
        <v>360</v>
      </c>
      <c r="H48" s="6">
        <v>5</v>
      </c>
      <c r="I48" s="6">
        <v>6</v>
      </c>
      <c r="J48" s="6">
        <v>5</v>
      </c>
      <c r="K48" s="6">
        <v>6</v>
      </c>
      <c r="L48" s="6">
        <v>4</v>
      </c>
      <c r="M48" s="6">
        <v>5</v>
      </c>
      <c r="N48" s="6">
        <v>5</v>
      </c>
      <c r="O48" s="6">
        <v>5</v>
      </c>
      <c r="P48" s="6">
        <v>6</v>
      </c>
      <c r="Q48" s="6">
        <v>5</v>
      </c>
      <c r="R48" s="6">
        <v>5</v>
      </c>
      <c r="S48" s="6">
        <v>6</v>
      </c>
      <c r="T48" s="6">
        <v>5</v>
      </c>
      <c r="U48" s="6">
        <v>5</v>
      </c>
      <c r="V48" s="6">
        <v>5</v>
      </c>
      <c r="W48" s="6">
        <v>5</v>
      </c>
      <c r="X48" s="6">
        <v>5</v>
      </c>
      <c r="Y48" s="6">
        <v>5</v>
      </c>
      <c r="Z48" s="6">
        <v>5</v>
      </c>
      <c r="AA48" s="6">
        <v>5</v>
      </c>
      <c r="AB48" s="6">
        <v>5</v>
      </c>
      <c r="AC48" s="6">
        <v>5</v>
      </c>
      <c r="AD48" s="6">
        <v>5</v>
      </c>
      <c r="AE48" s="6">
        <v>5</v>
      </c>
      <c r="AF48" s="6">
        <v>5</v>
      </c>
      <c r="AG48" s="6">
        <v>5</v>
      </c>
      <c r="AH48" s="6">
        <v>5</v>
      </c>
      <c r="AI48" s="6">
        <v>5</v>
      </c>
      <c r="AJ48" s="6">
        <v>5</v>
      </c>
      <c r="AK48" s="6">
        <v>5</v>
      </c>
      <c r="AL48" s="6">
        <v>5</v>
      </c>
      <c r="AM48" s="6">
        <v>5</v>
      </c>
      <c r="AN48" s="6">
        <v>5</v>
      </c>
      <c r="AO48" s="6">
        <v>5</v>
      </c>
      <c r="AP48" s="6">
        <v>5</v>
      </c>
      <c r="AQ48" s="6">
        <v>5</v>
      </c>
      <c r="AR48" s="6">
        <v>5</v>
      </c>
      <c r="AS48" s="6">
        <v>5</v>
      </c>
      <c r="AT48" s="6">
        <v>5</v>
      </c>
      <c r="AU48" s="6">
        <v>5</v>
      </c>
      <c r="AV48" s="6">
        <v>5</v>
      </c>
      <c r="AW48" s="6">
        <v>5</v>
      </c>
      <c r="AX48" s="6">
        <v>5</v>
      </c>
      <c r="AY48" s="6">
        <v>5</v>
      </c>
      <c r="AZ48" s="6">
        <v>5</v>
      </c>
      <c r="BA48" s="6">
        <v>5</v>
      </c>
      <c r="BB48" s="6">
        <v>5</v>
      </c>
      <c r="BC48" s="6">
        <v>5</v>
      </c>
      <c r="BD48" s="6">
        <v>5</v>
      </c>
      <c r="BE48" s="6">
        <v>5</v>
      </c>
      <c r="BF48" s="6">
        <v>5</v>
      </c>
      <c r="BG48" s="6">
        <v>5</v>
      </c>
      <c r="BH48" s="6">
        <v>4</v>
      </c>
      <c r="BI48" s="6"/>
      <c r="BJ48" s="6"/>
      <c r="BK48" s="6">
        <v>5</v>
      </c>
      <c r="BL48" s="6">
        <v>5</v>
      </c>
      <c r="BM48" s="6">
        <v>5</v>
      </c>
      <c r="BN48" s="6">
        <v>5</v>
      </c>
      <c r="BO48" s="6">
        <v>5</v>
      </c>
      <c r="BP48" s="6">
        <v>5</v>
      </c>
      <c r="BQ48" s="6">
        <v>6</v>
      </c>
      <c r="BR48" s="6">
        <v>5</v>
      </c>
      <c r="BS48" s="6">
        <v>5</v>
      </c>
      <c r="BT48" s="6">
        <v>3</v>
      </c>
      <c r="BU48" s="6">
        <v>4</v>
      </c>
      <c r="BV48" s="6">
        <v>5</v>
      </c>
      <c r="BW48" s="6">
        <v>5</v>
      </c>
      <c r="BX48" s="6">
        <v>6</v>
      </c>
      <c r="BY48" s="6">
        <v>6</v>
      </c>
      <c r="BZ48" s="6">
        <v>6</v>
      </c>
      <c r="CA48" s="6">
        <v>6</v>
      </c>
      <c r="CB48" s="6">
        <v>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CCA5A-EF27-409B-AE08-D48850CA7FA9}">
  <dimension ref="A1:J99"/>
  <sheetViews>
    <sheetView tabSelected="1" topLeftCell="A16" workbookViewId="0">
      <selection activeCell="J27" sqref="J27"/>
    </sheetView>
  </sheetViews>
  <sheetFormatPr defaultRowHeight="15" x14ac:dyDescent="0.25"/>
  <cols>
    <col min="1" max="1" width="9.140625" style="39"/>
    <col min="2" max="2" width="65.7109375" style="39" customWidth="1"/>
    <col min="3" max="16384" width="9.140625" style="39"/>
  </cols>
  <sheetData>
    <row r="1" spans="1:10" x14ac:dyDescent="0.25">
      <c r="A1" s="38" t="s">
        <v>88</v>
      </c>
      <c r="B1" s="38" t="s">
        <v>89</v>
      </c>
      <c r="C1" s="38"/>
      <c r="D1" s="32"/>
      <c r="E1" s="32"/>
      <c r="F1" s="32"/>
      <c r="G1" s="32"/>
      <c r="H1" s="33">
        <v>38234.148999999998</v>
      </c>
      <c r="I1" s="33">
        <v>33119.902999999998</v>
      </c>
      <c r="J1" s="39" t="s">
        <v>288</v>
      </c>
    </row>
    <row r="2" spans="1:10" x14ac:dyDescent="0.25">
      <c r="A2" s="38" t="s">
        <v>90</v>
      </c>
      <c r="B2" s="38" t="s">
        <v>91</v>
      </c>
      <c r="C2" s="38"/>
      <c r="D2" s="33">
        <v>1878.2940000000001</v>
      </c>
      <c r="E2" s="33">
        <v>4745.8639999999996</v>
      </c>
      <c r="F2" s="33">
        <v>1786.8</v>
      </c>
      <c r="G2" s="33">
        <v>4837.3580000000002</v>
      </c>
      <c r="H2" s="33">
        <v>1786.8</v>
      </c>
      <c r="I2" s="33">
        <v>4837.3580000000002</v>
      </c>
      <c r="J2" s="39">
        <f>SUM(J3:J99)</f>
        <v>6856</v>
      </c>
    </row>
    <row r="3" spans="1:10" x14ac:dyDescent="0.25">
      <c r="A3" s="40" t="s">
        <v>92</v>
      </c>
      <c r="B3" s="40" t="s">
        <v>93</v>
      </c>
      <c r="C3" s="40" t="s">
        <v>94</v>
      </c>
      <c r="D3" s="34">
        <v>327.423</v>
      </c>
      <c r="E3" s="35"/>
      <c r="F3" s="34">
        <v>125.455</v>
      </c>
      <c r="G3" s="34">
        <v>201.96799999999999</v>
      </c>
      <c r="H3" s="34">
        <v>125.455</v>
      </c>
      <c r="I3" s="34">
        <v>201.96799999999999</v>
      </c>
      <c r="J3" s="39">
        <f>VLOOKUP(B3,[1]TDSheet!$A:$S,19,0)</f>
        <v>0</v>
      </c>
    </row>
    <row r="4" spans="1:10" x14ac:dyDescent="0.25">
      <c r="A4" s="40" t="s">
        <v>95</v>
      </c>
      <c r="B4" s="40" t="s">
        <v>96</v>
      </c>
      <c r="C4" s="40" t="s">
        <v>94</v>
      </c>
      <c r="D4" s="34">
        <v>103.542</v>
      </c>
      <c r="E4" s="34">
        <v>534.03800000000001</v>
      </c>
      <c r="F4" s="34">
        <v>111.617</v>
      </c>
      <c r="G4" s="34">
        <v>525.96299999999997</v>
      </c>
      <c r="H4" s="34">
        <v>111.617</v>
      </c>
      <c r="I4" s="34">
        <v>525.96299999999997</v>
      </c>
      <c r="J4" s="39">
        <f>VLOOKUP(B4,[1]TDSheet!$A:$S,19,0)</f>
        <v>0</v>
      </c>
    </row>
    <row r="5" spans="1:10" x14ac:dyDescent="0.25">
      <c r="A5" s="40" t="s">
        <v>97</v>
      </c>
      <c r="B5" s="40" t="s">
        <v>98</v>
      </c>
      <c r="C5" s="40" t="s">
        <v>94</v>
      </c>
      <c r="D5" s="34">
        <v>192.61199999999999</v>
      </c>
      <c r="E5" s="34">
        <v>453.87599999999998</v>
      </c>
      <c r="F5" s="34">
        <v>225.774</v>
      </c>
      <c r="G5" s="34">
        <v>420.714</v>
      </c>
      <c r="H5" s="34">
        <v>225.774</v>
      </c>
      <c r="I5" s="34">
        <v>420.714</v>
      </c>
      <c r="J5" s="39">
        <f>VLOOKUP(B5,[1]TDSheet!$A:$S,19,0)</f>
        <v>0</v>
      </c>
    </row>
    <row r="6" spans="1:10" x14ac:dyDescent="0.25">
      <c r="A6" s="40" t="s">
        <v>99</v>
      </c>
      <c r="B6" s="40" t="s">
        <v>100</v>
      </c>
      <c r="C6" s="40" t="s">
        <v>94</v>
      </c>
      <c r="D6" s="34">
        <v>415.88799999999998</v>
      </c>
      <c r="E6" s="36">
        <v>1722.2280000000001</v>
      </c>
      <c r="F6" s="34">
        <v>504.98700000000002</v>
      </c>
      <c r="G6" s="36">
        <v>1633.1289999999999</v>
      </c>
      <c r="H6" s="34">
        <v>504.98700000000002</v>
      </c>
      <c r="I6" s="36">
        <v>1633.1289999999999</v>
      </c>
      <c r="J6" s="39">
        <f>VLOOKUP(B6,[1]TDSheet!$A:$S,19,0)</f>
        <v>0</v>
      </c>
    </row>
    <row r="7" spans="1:10" x14ac:dyDescent="0.25">
      <c r="A7" s="40" t="s">
        <v>101</v>
      </c>
      <c r="B7" s="40" t="s">
        <v>102</v>
      </c>
      <c r="C7" s="40" t="s">
        <v>94</v>
      </c>
      <c r="D7" s="34">
        <v>260.74900000000002</v>
      </c>
      <c r="E7" s="35"/>
      <c r="F7" s="34">
        <v>157.81800000000001</v>
      </c>
      <c r="G7" s="34">
        <v>102.931</v>
      </c>
      <c r="H7" s="34">
        <v>157.81800000000001</v>
      </c>
      <c r="I7" s="34">
        <v>102.931</v>
      </c>
      <c r="J7" s="39">
        <f>VLOOKUP(B7,[1]TDSheet!$A:$S,19,0)</f>
        <v>0</v>
      </c>
    </row>
    <row r="8" spans="1:10" x14ac:dyDescent="0.25">
      <c r="A8" s="40" t="s">
        <v>103</v>
      </c>
      <c r="B8" s="40" t="s">
        <v>104</v>
      </c>
      <c r="C8" s="40" t="s">
        <v>94</v>
      </c>
      <c r="D8" s="34">
        <v>-7.1189999999999998</v>
      </c>
      <c r="E8" s="34">
        <v>289.57400000000001</v>
      </c>
      <c r="F8" s="34">
        <v>8.1050000000000004</v>
      </c>
      <c r="G8" s="34">
        <v>274.35000000000002</v>
      </c>
      <c r="H8" s="34">
        <v>8.1050000000000004</v>
      </c>
      <c r="I8" s="34">
        <v>274.35000000000002</v>
      </c>
      <c r="J8" s="41">
        <v>0</v>
      </c>
    </row>
    <row r="9" spans="1:10" x14ac:dyDescent="0.25">
      <c r="A9" s="40" t="s">
        <v>105</v>
      </c>
      <c r="B9" s="40" t="s">
        <v>106</v>
      </c>
      <c r="C9" s="40" t="s">
        <v>94</v>
      </c>
      <c r="D9" s="34">
        <v>295.50299999999999</v>
      </c>
      <c r="E9" s="36">
        <v>1428.163</v>
      </c>
      <c r="F9" s="34">
        <v>355.37</v>
      </c>
      <c r="G9" s="36">
        <v>1368.296</v>
      </c>
      <c r="H9" s="34">
        <v>355.37</v>
      </c>
      <c r="I9" s="36">
        <v>1368.296</v>
      </c>
      <c r="J9" s="39">
        <f>VLOOKUP(B9,[1]TDSheet!$A:$S,19,0)</f>
        <v>0</v>
      </c>
    </row>
    <row r="10" spans="1:10" x14ac:dyDescent="0.25">
      <c r="A10" s="40" t="s">
        <v>107</v>
      </c>
      <c r="B10" s="40" t="s">
        <v>108</v>
      </c>
      <c r="C10" s="40" t="s">
        <v>94</v>
      </c>
      <c r="D10" s="34">
        <v>246.89699999999999</v>
      </c>
      <c r="E10" s="34">
        <v>7.9630000000000001</v>
      </c>
      <c r="F10" s="34">
        <v>254.875</v>
      </c>
      <c r="G10" s="34">
        <v>-1.4999999999999999E-2</v>
      </c>
      <c r="H10" s="34">
        <v>254.875</v>
      </c>
      <c r="I10" s="34">
        <v>-1.4999999999999999E-2</v>
      </c>
      <c r="J10" s="41">
        <v>0</v>
      </c>
    </row>
    <row r="11" spans="1:10" x14ac:dyDescent="0.25">
      <c r="A11" s="40" t="s">
        <v>109</v>
      </c>
      <c r="B11" s="40" t="s">
        <v>110</v>
      </c>
      <c r="C11" s="40" t="s">
        <v>94</v>
      </c>
      <c r="D11" s="34">
        <v>40.066000000000003</v>
      </c>
      <c r="E11" s="34">
        <v>310.02199999999999</v>
      </c>
      <c r="F11" s="34">
        <v>40.066000000000003</v>
      </c>
      <c r="G11" s="34">
        <v>310.02199999999999</v>
      </c>
      <c r="H11" s="34">
        <v>40.066000000000003</v>
      </c>
      <c r="I11" s="34">
        <v>310.02199999999999</v>
      </c>
      <c r="J11" s="39">
        <f>VLOOKUP(B11,[1]TDSheet!$A:$S,19,0)</f>
        <v>0</v>
      </c>
    </row>
    <row r="12" spans="1:10" x14ac:dyDescent="0.25">
      <c r="A12" s="40" t="s">
        <v>111</v>
      </c>
      <c r="B12" s="40" t="s">
        <v>112</v>
      </c>
      <c r="C12" s="40" t="s">
        <v>94</v>
      </c>
      <c r="D12" s="34">
        <v>2.7330000000000001</v>
      </c>
      <c r="E12" s="35"/>
      <c r="F12" s="34">
        <v>2.7330000000000001</v>
      </c>
      <c r="G12" s="35"/>
      <c r="H12" s="34">
        <v>2.7330000000000001</v>
      </c>
      <c r="I12" s="35"/>
      <c r="J12" s="39">
        <f>VLOOKUP(B12,[1]TDSheet!$A:$S,19,0)</f>
        <v>0</v>
      </c>
    </row>
    <row r="13" spans="1:10" x14ac:dyDescent="0.25">
      <c r="A13" s="38" t="s">
        <v>113</v>
      </c>
      <c r="B13" s="38" t="s">
        <v>114</v>
      </c>
      <c r="C13" s="38"/>
      <c r="D13" s="33">
        <v>2052</v>
      </c>
      <c r="E13" s="33">
        <v>4204.3680000000004</v>
      </c>
      <c r="F13" s="33">
        <v>5320.3680000000004</v>
      </c>
      <c r="G13" s="37">
        <v>936</v>
      </c>
      <c r="H13" s="33">
        <v>2348.1840000000002</v>
      </c>
      <c r="I13" s="37">
        <v>407.65</v>
      </c>
    </row>
    <row r="14" spans="1:10" x14ac:dyDescent="0.25">
      <c r="A14" s="40" t="s">
        <v>115</v>
      </c>
      <c r="B14" s="40" t="s">
        <v>116</v>
      </c>
      <c r="C14" s="40" t="s">
        <v>117</v>
      </c>
      <c r="D14" s="34">
        <v>60</v>
      </c>
      <c r="E14" s="34">
        <v>70</v>
      </c>
      <c r="F14" s="34">
        <v>56</v>
      </c>
      <c r="G14" s="34">
        <v>74</v>
      </c>
      <c r="H14" s="34">
        <v>22.4</v>
      </c>
      <c r="I14" s="34">
        <v>29.6</v>
      </c>
      <c r="J14" s="39">
        <f>VLOOKUP(B14,[1]TDSheet!$A:$S,19,0)</f>
        <v>0</v>
      </c>
    </row>
    <row r="15" spans="1:10" x14ac:dyDescent="0.25">
      <c r="A15" s="40" t="s">
        <v>118</v>
      </c>
      <c r="B15" s="40" t="s">
        <v>119</v>
      </c>
      <c r="C15" s="40" t="s">
        <v>117</v>
      </c>
      <c r="D15" s="34">
        <v>110</v>
      </c>
      <c r="E15" s="35"/>
      <c r="F15" s="34">
        <v>15</v>
      </c>
      <c r="G15" s="34">
        <v>95</v>
      </c>
      <c r="H15" s="34">
        <v>5.25</v>
      </c>
      <c r="I15" s="34">
        <v>33.25</v>
      </c>
      <c r="J15" s="39">
        <f>VLOOKUP(B15,[1]TDSheet!$A:$S,19,0)</f>
        <v>0</v>
      </c>
    </row>
    <row r="16" spans="1:10" x14ac:dyDescent="0.25">
      <c r="A16" s="40" t="s">
        <v>120</v>
      </c>
      <c r="B16" s="40" t="s">
        <v>121</v>
      </c>
      <c r="C16" s="40" t="s">
        <v>117</v>
      </c>
      <c r="D16" s="34">
        <v>310</v>
      </c>
      <c r="E16" s="34">
        <v>161</v>
      </c>
      <c r="F16" s="34">
        <v>525</v>
      </c>
      <c r="G16" s="34">
        <v>-54</v>
      </c>
      <c r="H16" s="34">
        <v>262.5</v>
      </c>
      <c r="I16" s="34">
        <v>-27</v>
      </c>
      <c r="J16" s="39">
        <f>VLOOKUP(B16,[1]TDSheet!$A:$S,19,0)</f>
        <v>304</v>
      </c>
    </row>
    <row r="17" spans="1:10" x14ac:dyDescent="0.25">
      <c r="A17" s="40" t="s">
        <v>122</v>
      </c>
      <c r="B17" s="40" t="s">
        <v>123</v>
      </c>
      <c r="C17" s="40" t="s">
        <v>117</v>
      </c>
      <c r="D17" s="34">
        <v>800</v>
      </c>
      <c r="E17" s="34">
        <v>852</v>
      </c>
      <c r="F17" s="34">
        <v>381</v>
      </c>
      <c r="G17" s="36">
        <v>1271</v>
      </c>
      <c r="H17" s="34">
        <v>171.45</v>
      </c>
      <c r="I17" s="34">
        <v>571.95000000000005</v>
      </c>
      <c r="J17" s="39">
        <f>VLOOKUP(B17,[1]TDSheet!$A:$S,19,0)</f>
        <v>0</v>
      </c>
    </row>
    <row r="18" spans="1:10" x14ac:dyDescent="0.25">
      <c r="A18" s="40" t="s">
        <v>124</v>
      </c>
      <c r="B18" s="40" t="s">
        <v>125</v>
      </c>
      <c r="C18" s="40" t="s">
        <v>117</v>
      </c>
      <c r="D18" s="34">
        <v>167</v>
      </c>
      <c r="E18" s="36">
        <v>1230</v>
      </c>
      <c r="F18" s="34">
        <v>222</v>
      </c>
      <c r="G18" s="36">
        <v>1175</v>
      </c>
      <c r="H18" s="34">
        <v>99.9</v>
      </c>
      <c r="I18" s="34">
        <v>528.75</v>
      </c>
      <c r="J18" s="39">
        <f>VLOOKUP(B18,[1]TDSheet!$A:$S,19,0)</f>
        <v>0</v>
      </c>
    </row>
    <row r="19" spans="1:10" x14ac:dyDescent="0.25">
      <c r="A19" s="40" t="s">
        <v>126</v>
      </c>
      <c r="B19" s="40" t="s">
        <v>127</v>
      </c>
      <c r="C19" s="40" t="s">
        <v>117</v>
      </c>
      <c r="D19" s="35"/>
      <c r="E19" s="34">
        <v>1.3680000000000001</v>
      </c>
      <c r="F19" s="34">
        <v>1.3680000000000001</v>
      </c>
      <c r="G19" s="35"/>
      <c r="H19" s="34">
        <v>0.68400000000000005</v>
      </c>
      <c r="I19" s="35"/>
      <c r="J19" s="41">
        <v>0</v>
      </c>
    </row>
    <row r="20" spans="1:10" x14ac:dyDescent="0.25">
      <c r="A20" s="40" t="s">
        <v>128</v>
      </c>
      <c r="B20" s="40" t="s">
        <v>129</v>
      </c>
      <c r="C20" s="40" t="s">
        <v>117</v>
      </c>
      <c r="D20" s="34">
        <v>100</v>
      </c>
      <c r="E20" s="35"/>
      <c r="F20" s="34">
        <v>22</v>
      </c>
      <c r="G20" s="34">
        <v>78</v>
      </c>
      <c r="H20" s="34">
        <v>7.7</v>
      </c>
      <c r="I20" s="34">
        <v>27.3</v>
      </c>
      <c r="J20" s="39">
        <f>VLOOKUP(B20,[1]TDSheet!$A:$S,19,0)</f>
        <v>0</v>
      </c>
    </row>
    <row r="21" spans="1:10" x14ac:dyDescent="0.25">
      <c r="A21" s="40" t="s">
        <v>130</v>
      </c>
      <c r="B21" s="40" t="s">
        <v>131</v>
      </c>
      <c r="C21" s="40" t="s">
        <v>117</v>
      </c>
      <c r="D21" s="34">
        <v>43</v>
      </c>
      <c r="E21" s="34">
        <v>250</v>
      </c>
      <c r="F21" s="34">
        <v>543</v>
      </c>
      <c r="G21" s="34">
        <v>-250</v>
      </c>
      <c r="H21" s="34">
        <v>244.35</v>
      </c>
      <c r="I21" s="34">
        <v>-112.5</v>
      </c>
      <c r="J21" s="39">
        <f>VLOOKUP(B21,[1]TDSheet!$A:$S,19,0)</f>
        <v>0</v>
      </c>
    </row>
    <row r="22" spans="1:10" x14ac:dyDescent="0.25">
      <c r="A22" s="40" t="s">
        <v>132</v>
      </c>
      <c r="B22" s="40" t="s">
        <v>133</v>
      </c>
      <c r="C22" s="40" t="s">
        <v>117</v>
      </c>
      <c r="D22" s="35"/>
      <c r="E22" s="34">
        <v>281</v>
      </c>
      <c r="F22" s="34">
        <v>561</v>
      </c>
      <c r="G22" s="34">
        <v>-280</v>
      </c>
      <c r="H22" s="34">
        <v>252.45</v>
      </c>
      <c r="I22" s="34">
        <v>-126</v>
      </c>
      <c r="J22" s="39">
        <f>VLOOKUP(B22,[1]TDSheet!$A:$S,19,0)</f>
        <v>0</v>
      </c>
    </row>
    <row r="23" spans="1:10" x14ac:dyDescent="0.25">
      <c r="A23" s="40" t="s">
        <v>134</v>
      </c>
      <c r="B23" s="40" t="s">
        <v>135</v>
      </c>
      <c r="C23" s="40" t="s">
        <v>117</v>
      </c>
      <c r="D23" s="34">
        <v>271</v>
      </c>
      <c r="E23" s="35"/>
      <c r="F23" s="34">
        <v>158</v>
      </c>
      <c r="G23" s="34">
        <v>113</v>
      </c>
      <c r="H23" s="34">
        <v>63.2</v>
      </c>
      <c r="I23" s="34">
        <v>45.2</v>
      </c>
      <c r="J23" s="39">
        <f>VLOOKUP(B23,[1]TDSheet!$A:$S,19,0)</f>
        <v>0</v>
      </c>
    </row>
    <row r="24" spans="1:10" x14ac:dyDescent="0.25">
      <c r="A24" s="40" t="s">
        <v>136</v>
      </c>
      <c r="B24" s="40" t="s">
        <v>137</v>
      </c>
      <c r="C24" s="40" t="s">
        <v>117</v>
      </c>
      <c r="D24" s="35"/>
      <c r="E24" s="34">
        <v>180</v>
      </c>
      <c r="F24" s="34">
        <v>360</v>
      </c>
      <c r="G24" s="34">
        <v>-180</v>
      </c>
      <c r="H24" s="34">
        <v>151.19999999999999</v>
      </c>
      <c r="I24" s="34">
        <v>-75.599999999999994</v>
      </c>
      <c r="J24" s="39">
        <f>VLOOKUP(B24,[1]TDSheet!$A:$S,19,0)</f>
        <v>120</v>
      </c>
    </row>
    <row r="25" spans="1:10" x14ac:dyDescent="0.25">
      <c r="A25" s="40" t="s">
        <v>138</v>
      </c>
      <c r="B25" s="40" t="s">
        <v>139</v>
      </c>
      <c r="C25" s="40" t="s">
        <v>117</v>
      </c>
      <c r="D25" s="34">
        <v>191</v>
      </c>
      <c r="E25" s="34">
        <v>176</v>
      </c>
      <c r="F25" s="34">
        <v>471</v>
      </c>
      <c r="G25" s="34">
        <v>-104</v>
      </c>
      <c r="H25" s="34">
        <v>164.85</v>
      </c>
      <c r="I25" s="34">
        <v>-36.4</v>
      </c>
      <c r="J25" s="39">
        <f>VLOOKUP(B25,[1]TDSheet!$A:$S,19,0)</f>
        <v>100</v>
      </c>
    </row>
    <row r="26" spans="1:10" x14ac:dyDescent="0.25">
      <c r="A26" s="40" t="s">
        <v>140</v>
      </c>
      <c r="B26" s="40" t="s">
        <v>141</v>
      </c>
      <c r="C26" s="40" t="s">
        <v>117</v>
      </c>
      <c r="D26" s="35"/>
      <c r="E26" s="34">
        <v>403</v>
      </c>
      <c r="F26" s="34">
        <v>805</v>
      </c>
      <c r="G26" s="34">
        <v>-402</v>
      </c>
      <c r="H26" s="34">
        <v>362.25</v>
      </c>
      <c r="I26" s="34">
        <v>-180.9</v>
      </c>
      <c r="J26" s="39">
        <f>VLOOKUP(B26,[1]TDSheet!$A:$S,19,0)</f>
        <v>450</v>
      </c>
    </row>
    <row r="27" spans="1:10" x14ac:dyDescent="0.25">
      <c r="A27" s="40" t="s">
        <v>142</v>
      </c>
      <c r="B27" s="40" t="s">
        <v>143</v>
      </c>
      <c r="C27" s="40" t="s">
        <v>117</v>
      </c>
      <c r="D27" s="35"/>
      <c r="E27" s="34">
        <v>600</v>
      </c>
      <c r="F27" s="36">
        <v>1200</v>
      </c>
      <c r="G27" s="34">
        <v>-600</v>
      </c>
      <c r="H27" s="34">
        <v>540</v>
      </c>
      <c r="I27" s="34">
        <v>-270</v>
      </c>
    </row>
    <row r="28" spans="1:10" x14ac:dyDescent="0.25">
      <c r="A28" s="38" t="s">
        <v>144</v>
      </c>
      <c r="B28" s="38" t="s">
        <v>145</v>
      </c>
      <c r="C28" s="38"/>
      <c r="D28" s="32"/>
      <c r="E28" s="32"/>
      <c r="F28" s="32"/>
      <c r="G28" s="32"/>
      <c r="H28" s="33">
        <v>23064.724999999999</v>
      </c>
      <c r="I28" s="33">
        <v>28912.875</v>
      </c>
    </row>
    <row r="29" spans="1:10" x14ac:dyDescent="0.25">
      <c r="A29" s="40" t="s">
        <v>146</v>
      </c>
      <c r="B29" s="40" t="s">
        <v>147</v>
      </c>
      <c r="C29" s="40" t="s">
        <v>94</v>
      </c>
      <c r="D29" s="36">
        <v>2459.0680000000002</v>
      </c>
      <c r="E29" s="34">
        <v>432.89</v>
      </c>
      <c r="F29" s="36">
        <v>1780.778</v>
      </c>
      <c r="G29" s="36">
        <v>1111.18</v>
      </c>
      <c r="H29" s="36">
        <v>1780.778</v>
      </c>
      <c r="I29" s="36">
        <v>1111.18</v>
      </c>
      <c r="J29" s="39">
        <f>VLOOKUP(B29,[1]TDSheet!$A:$S,19,0)</f>
        <v>0</v>
      </c>
    </row>
    <row r="30" spans="1:10" x14ac:dyDescent="0.25">
      <c r="A30" s="40" t="s">
        <v>148</v>
      </c>
      <c r="B30" s="40" t="s">
        <v>149</v>
      </c>
      <c r="C30" s="40" t="s">
        <v>94</v>
      </c>
      <c r="D30" s="36">
        <v>2727.2820000000002</v>
      </c>
      <c r="E30" s="36">
        <v>5259.8389999999999</v>
      </c>
      <c r="F30" s="36">
        <v>2809.4079999999999</v>
      </c>
      <c r="G30" s="36">
        <v>5177.7129999999997</v>
      </c>
      <c r="H30" s="36">
        <v>2809.4079999999999</v>
      </c>
      <c r="I30" s="36">
        <v>5177.7129999999997</v>
      </c>
      <c r="J30" s="39">
        <f>VLOOKUP(B30,[1]TDSheet!$A:$S,19,0)</f>
        <v>0</v>
      </c>
    </row>
    <row r="31" spans="1:10" x14ac:dyDescent="0.25">
      <c r="A31" s="40" t="s">
        <v>150</v>
      </c>
      <c r="B31" s="40" t="s">
        <v>151</v>
      </c>
      <c r="C31" s="40" t="s">
        <v>94</v>
      </c>
      <c r="D31" s="34">
        <v>49.834000000000003</v>
      </c>
      <c r="E31" s="34">
        <v>17.506</v>
      </c>
      <c r="F31" s="34">
        <v>50.395000000000003</v>
      </c>
      <c r="G31" s="34">
        <v>16.945</v>
      </c>
      <c r="H31" s="34">
        <v>50.395000000000003</v>
      </c>
      <c r="I31" s="34">
        <v>16.945</v>
      </c>
      <c r="J31" s="39">
        <f>VLOOKUP(B31,[1]TDSheet!$A:$S,19,0)</f>
        <v>0</v>
      </c>
    </row>
    <row r="32" spans="1:10" x14ac:dyDescent="0.25">
      <c r="A32" s="40" t="s">
        <v>152</v>
      </c>
      <c r="B32" s="40" t="s">
        <v>153</v>
      </c>
      <c r="C32" s="40" t="s">
        <v>94</v>
      </c>
      <c r="D32" s="36">
        <v>1556.4749999999999</v>
      </c>
      <c r="E32" s="34">
        <v>556.30999999999995</v>
      </c>
      <c r="F32" s="36">
        <v>1709.0450000000001</v>
      </c>
      <c r="G32" s="34">
        <v>403.74</v>
      </c>
      <c r="H32" s="36">
        <v>1709.0450000000001</v>
      </c>
      <c r="I32" s="34">
        <v>403.74</v>
      </c>
      <c r="J32" s="39">
        <f>VLOOKUP(B32,[1]TDSheet!$A:$S,19,0)</f>
        <v>0</v>
      </c>
    </row>
    <row r="33" spans="1:10" x14ac:dyDescent="0.25">
      <c r="A33" s="40" t="s">
        <v>154</v>
      </c>
      <c r="B33" s="40" t="s">
        <v>155</v>
      </c>
      <c r="C33" s="40" t="s">
        <v>94</v>
      </c>
      <c r="D33" s="36">
        <v>7780.4290000000001</v>
      </c>
      <c r="E33" s="35"/>
      <c r="F33" s="36">
        <v>4364.0219999999999</v>
      </c>
      <c r="G33" s="36">
        <v>3416.4070000000002</v>
      </c>
      <c r="H33" s="36">
        <v>4364.0219999999999</v>
      </c>
      <c r="I33" s="36">
        <v>3416.4070000000002</v>
      </c>
      <c r="J33" s="39">
        <f>VLOOKUP(B33,[1]TDSheet!$A:$S,19,0)</f>
        <v>0</v>
      </c>
    </row>
    <row r="34" spans="1:10" x14ac:dyDescent="0.25">
      <c r="A34" s="40" t="s">
        <v>156</v>
      </c>
      <c r="B34" s="40" t="s">
        <v>157</v>
      </c>
      <c r="C34" s="40" t="s">
        <v>94</v>
      </c>
      <c r="D34" s="34">
        <v>164.92099999999999</v>
      </c>
      <c r="E34" s="35"/>
      <c r="F34" s="34">
        <v>93.094999999999999</v>
      </c>
      <c r="G34" s="34">
        <v>71.825999999999993</v>
      </c>
      <c r="H34" s="34">
        <v>93.094999999999999</v>
      </c>
      <c r="I34" s="34">
        <v>71.825999999999993</v>
      </c>
      <c r="J34" s="39">
        <f>VLOOKUP(B34,[1]TDSheet!$A:$S,19,0)</f>
        <v>0</v>
      </c>
    </row>
    <row r="35" spans="1:10" x14ac:dyDescent="0.25">
      <c r="A35" s="40" t="s">
        <v>158</v>
      </c>
      <c r="B35" s="40" t="s">
        <v>159</v>
      </c>
      <c r="C35" s="40" t="s">
        <v>94</v>
      </c>
      <c r="D35" s="34">
        <v>132.291</v>
      </c>
      <c r="E35" s="35"/>
      <c r="F35" s="34">
        <v>132.291</v>
      </c>
      <c r="G35" s="35"/>
      <c r="H35" s="34">
        <v>132.291</v>
      </c>
      <c r="I35" s="35"/>
      <c r="J35" s="39">
        <f>VLOOKUP(B35,[1]TDSheet!$A:$S,19,0)</f>
        <v>0</v>
      </c>
    </row>
    <row r="36" spans="1:10" x14ac:dyDescent="0.25">
      <c r="A36" s="40" t="s">
        <v>160</v>
      </c>
      <c r="B36" s="40" t="s">
        <v>161</v>
      </c>
      <c r="C36" s="40" t="s">
        <v>94</v>
      </c>
      <c r="D36" s="36">
        <v>2006.8430000000001</v>
      </c>
      <c r="E36" s="36">
        <v>3294.817</v>
      </c>
      <c r="F36" s="36">
        <v>2008.1959999999999</v>
      </c>
      <c r="G36" s="36">
        <v>3293.4639999999999</v>
      </c>
      <c r="H36" s="36">
        <v>2008.1959999999999</v>
      </c>
      <c r="I36" s="36">
        <v>3293.4639999999999</v>
      </c>
      <c r="J36" s="39">
        <f>VLOOKUP(B36,[1]TDSheet!$A:$S,19,0)</f>
        <v>0</v>
      </c>
    </row>
    <row r="37" spans="1:10" x14ac:dyDescent="0.25">
      <c r="A37" s="40" t="s">
        <v>162</v>
      </c>
      <c r="B37" s="40" t="s">
        <v>163</v>
      </c>
      <c r="C37" s="40" t="s">
        <v>94</v>
      </c>
      <c r="D37" s="36">
        <v>3318.3330000000001</v>
      </c>
      <c r="E37" s="36">
        <v>3020.2849999999999</v>
      </c>
      <c r="F37" s="36">
        <v>3189.2959999999998</v>
      </c>
      <c r="G37" s="36">
        <v>3149.3220000000001</v>
      </c>
      <c r="H37" s="36">
        <v>3189.2959999999998</v>
      </c>
      <c r="I37" s="36">
        <v>3149.3220000000001</v>
      </c>
      <c r="J37" s="39">
        <f>VLOOKUP(B37,[1]TDSheet!$A:$S,19,0)</f>
        <v>0</v>
      </c>
    </row>
    <row r="38" spans="1:10" x14ac:dyDescent="0.25">
      <c r="A38" s="40" t="s">
        <v>164</v>
      </c>
      <c r="B38" s="40" t="s">
        <v>165</v>
      </c>
      <c r="C38" s="40" t="s">
        <v>94</v>
      </c>
      <c r="D38" s="36">
        <v>2090.1660000000002</v>
      </c>
      <c r="E38" s="36">
        <v>1274.1400000000001</v>
      </c>
      <c r="F38" s="36">
        <v>1343.5160000000001</v>
      </c>
      <c r="G38" s="36">
        <v>2020.79</v>
      </c>
      <c r="H38" s="36">
        <v>1343.5160000000001</v>
      </c>
      <c r="I38" s="36">
        <v>2020.79</v>
      </c>
      <c r="J38" s="39">
        <f>VLOOKUP(B38,[1]TDSheet!$A:$S,19,0)</f>
        <v>0</v>
      </c>
    </row>
    <row r="39" spans="1:10" x14ac:dyDescent="0.25">
      <c r="A39" s="40" t="s">
        <v>166</v>
      </c>
      <c r="B39" s="40" t="s">
        <v>167</v>
      </c>
      <c r="C39" s="40" t="s">
        <v>94</v>
      </c>
      <c r="D39" s="34">
        <v>111.322</v>
      </c>
      <c r="E39" s="36">
        <v>2131.4409999999998</v>
      </c>
      <c r="F39" s="34">
        <v>185.244</v>
      </c>
      <c r="G39" s="36">
        <v>2057.5189999999998</v>
      </c>
      <c r="H39" s="34">
        <v>185.244</v>
      </c>
      <c r="I39" s="36">
        <v>2057.5189999999998</v>
      </c>
      <c r="J39" s="39">
        <f>VLOOKUP(B39,[1]TDSheet!$A:$S,19,0)</f>
        <v>0</v>
      </c>
    </row>
    <row r="40" spans="1:10" x14ac:dyDescent="0.25">
      <c r="A40" s="40" t="s">
        <v>168</v>
      </c>
      <c r="B40" s="40" t="s">
        <v>169</v>
      </c>
      <c r="C40" s="40" t="s">
        <v>94</v>
      </c>
      <c r="D40" s="34">
        <v>340.70600000000002</v>
      </c>
      <c r="E40" s="36">
        <v>1489.4570000000001</v>
      </c>
      <c r="F40" s="34">
        <v>415.58100000000002</v>
      </c>
      <c r="G40" s="36">
        <v>1414.5820000000001</v>
      </c>
      <c r="H40" s="34">
        <v>415.58100000000002</v>
      </c>
      <c r="I40" s="36">
        <v>1414.5820000000001</v>
      </c>
      <c r="J40" s="39">
        <f>VLOOKUP(B40,[1]TDSheet!$A:$S,19,0)</f>
        <v>0</v>
      </c>
    </row>
    <row r="41" spans="1:10" x14ac:dyDescent="0.25">
      <c r="A41" s="40" t="s">
        <v>170</v>
      </c>
      <c r="B41" s="40" t="s">
        <v>171</v>
      </c>
      <c r="C41" s="40" t="s">
        <v>94</v>
      </c>
      <c r="D41" s="34">
        <v>29.603999999999999</v>
      </c>
      <c r="E41" s="34">
        <v>26.341000000000001</v>
      </c>
      <c r="F41" s="34">
        <v>18.419</v>
      </c>
      <c r="G41" s="34">
        <v>37.526000000000003</v>
      </c>
      <c r="H41" s="34">
        <v>18.419</v>
      </c>
      <c r="I41" s="34">
        <v>37.526000000000003</v>
      </c>
      <c r="J41" s="39">
        <f>VLOOKUP(B41,[1]TDSheet!$A:$S,19,0)</f>
        <v>0</v>
      </c>
    </row>
    <row r="42" spans="1:10" x14ac:dyDescent="0.25">
      <c r="A42" s="40" t="s">
        <v>172</v>
      </c>
      <c r="B42" s="40" t="s">
        <v>173</v>
      </c>
      <c r="C42" s="40" t="s">
        <v>94</v>
      </c>
      <c r="D42" s="34">
        <v>996.00199999999995</v>
      </c>
      <c r="E42" s="36">
        <v>1447.259</v>
      </c>
      <c r="F42" s="36">
        <v>1072.9649999999999</v>
      </c>
      <c r="G42" s="36">
        <v>1370.296</v>
      </c>
      <c r="H42" s="36">
        <v>1072.9649999999999</v>
      </c>
      <c r="I42" s="36">
        <v>1370.296</v>
      </c>
      <c r="J42" s="39">
        <f>VLOOKUP(B42,[1]TDSheet!$A:$S,19,0)</f>
        <v>0</v>
      </c>
    </row>
    <row r="43" spans="1:10" x14ac:dyDescent="0.25">
      <c r="A43" s="40" t="s">
        <v>174</v>
      </c>
      <c r="B43" s="40" t="s">
        <v>175</v>
      </c>
      <c r="C43" s="40" t="s">
        <v>94</v>
      </c>
      <c r="D43" s="34">
        <v>35.006999999999998</v>
      </c>
      <c r="E43" s="34">
        <v>105.48699999999999</v>
      </c>
      <c r="F43" s="34">
        <v>35.006999999999998</v>
      </c>
      <c r="G43" s="34">
        <v>105.48699999999999</v>
      </c>
      <c r="H43" s="34">
        <v>35.006999999999998</v>
      </c>
      <c r="I43" s="34">
        <v>105.48699999999999</v>
      </c>
      <c r="J43" s="39">
        <f>VLOOKUP(B43,[1]TDSheet!$A:$S,19,0)</f>
        <v>0</v>
      </c>
    </row>
    <row r="44" spans="1:10" x14ac:dyDescent="0.25">
      <c r="A44" s="40" t="s">
        <v>176</v>
      </c>
      <c r="B44" s="40" t="s">
        <v>177</v>
      </c>
      <c r="C44" s="40" t="s">
        <v>94</v>
      </c>
      <c r="D44" s="34">
        <v>34.238</v>
      </c>
      <c r="E44" s="34">
        <v>108.836</v>
      </c>
      <c r="F44" s="34">
        <v>34.237000000000002</v>
      </c>
      <c r="G44" s="34">
        <v>108.837</v>
      </c>
      <c r="H44" s="34">
        <v>34.237000000000002</v>
      </c>
      <c r="I44" s="34">
        <v>108.837</v>
      </c>
      <c r="J44" s="39">
        <f>VLOOKUP(B44,[1]TDSheet!$A:$S,19,0)</f>
        <v>0</v>
      </c>
    </row>
    <row r="45" spans="1:10" x14ac:dyDescent="0.25">
      <c r="A45" s="40" t="s">
        <v>178</v>
      </c>
      <c r="B45" s="40" t="s">
        <v>179</v>
      </c>
      <c r="C45" s="40" t="s">
        <v>94</v>
      </c>
      <c r="D45" s="34">
        <v>102.937</v>
      </c>
      <c r="E45" s="34">
        <v>96.363</v>
      </c>
      <c r="F45" s="34">
        <v>107.062</v>
      </c>
      <c r="G45" s="34">
        <v>92.238</v>
      </c>
      <c r="H45" s="34">
        <v>107.062</v>
      </c>
      <c r="I45" s="34">
        <v>92.238</v>
      </c>
      <c r="J45" s="39">
        <f>VLOOKUP(B45,[1]TDSheet!$A:$S,19,0)</f>
        <v>0</v>
      </c>
    </row>
    <row r="46" spans="1:10" x14ac:dyDescent="0.25">
      <c r="A46" s="40" t="s">
        <v>180</v>
      </c>
      <c r="B46" s="40" t="s">
        <v>181</v>
      </c>
      <c r="C46" s="40" t="s">
        <v>94</v>
      </c>
      <c r="D46" s="34">
        <v>121.527</v>
      </c>
      <c r="E46" s="34">
        <v>70.567999999999998</v>
      </c>
      <c r="F46" s="34">
        <v>262.66300000000001</v>
      </c>
      <c r="G46" s="34">
        <v>-70.567999999999998</v>
      </c>
      <c r="H46" s="34">
        <v>262.66300000000001</v>
      </c>
      <c r="I46" s="34">
        <v>-70.567999999999998</v>
      </c>
      <c r="J46" s="39">
        <f>VLOOKUP(B46,[1]TDSheet!$A:$S,19,0)</f>
        <v>45</v>
      </c>
    </row>
    <row r="47" spans="1:10" x14ac:dyDescent="0.25">
      <c r="A47" s="40" t="s">
        <v>182</v>
      </c>
      <c r="B47" s="40" t="s">
        <v>183</v>
      </c>
      <c r="C47" s="40" t="s">
        <v>94</v>
      </c>
      <c r="D47" s="34">
        <v>101.038</v>
      </c>
      <c r="E47" s="34">
        <v>965.21299999999997</v>
      </c>
      <c r="F47" s="34">
        <v>125.703</v>
      </c>
      <c r="G47" s="34">
        <v>940.548</v>
      </c>
      <c r="H47" s="34">
        <v>125.703</v>
      </c>
      <c r="I47" s="34">
        <v>940.548</v>
      </c>
      <c r="J47" s="39">
        <f>VLOOKUP(B47,[1]TDSheet!$A:$S,19,0)</f>
        <v>0</v>
      </c>
    </row>
    <row r="48" spans="1:10" x14ac:dyDescent="0.25">
      <c r="A48" s="40" t="s">
        <v>184</v>
      </c>
      <c r="B48" s="40" t="s">
        <v>185</v>
      </c>
      <c r="C48" s="40" t="s">
        <v>94</v>
      </c>
      <c r="D48" s="34">
        <v>140.071</v>
      </c>
      <c r="E48" s="35"/>
      <c r="F48" s="34">
        <v>119.678</v>
      </c>
      <c r="G48" s="34">
        <v>20.393000000000001</v>
      </c>
      <c r="H48" s="34">
        <v>119.678</v>
      </c>
      <c r="I48" s="34">
        <v>20.393000000000001</v>
      </c>
      <c r="J48" s="39">
        <f>VLOOKUP(B48,[1]TDSheet!$A:$S,19,0)</f>
        <v>0</v>
      </c>
    </row>
    <row r="49" spans="1:10" x14ac:dyDescent="0.25">
      <c r="A49" s="40" t="s">
        <v>186</v>
      </c>
      <c r="B49" s="40" t="s">
        <v>187</v>
      </c>
      <c r="C49" s="40" t="s">
        <v>94</v>
      </c>
      <c r="D49" s="36">
        <v>3119.9630000000002</v>
      </c>
      <c r="E49" s="35"/>
      <c r="F49" s="36">
        <v>2497.6019999999999</v>
      </c>
      <c r="G49" s="34">
        <v>622.36099999999999</v>
      </c>
      <c r="H49" s="36">
        <v>2497.6019999999999</v>
      </c>
      <c r="I49" s="34">
        <v>622.36099999999999</v>
      </c>
      <c r="J49" s="39">
        <f>VLOOKUP(B49,[1]TDSheet!$A:$S,19,0)</f>
        <v>0</v>
      </c>
    </row>
    <row r="50" spans="1:10" x14ac:dyDescent="0.25">
      <c r="A50" s="40" t="s">
        <v>188</v>
      </c>
      <c r="B50" s="40" t="s">
        <v>189</v>
      </c>
      <c r="C50" s="40" t="s">
        <v>94</v>
      </c>
      <c r="D50" s="34">
        <v>-1.3819999999999999</v>
      </c>
      <c r="E50" s="34">
        <v>10.345000000000001</v>
      </c>
      <c r="F50" s="34">
        <v>8.9629999999999992</v>
      </c>
      <c r="G50" s="35"/>
      <c r="H50" s="34">
        <v>8.9629999999999992</v>
      </c>
      <c r="I50" s="35"/>
    </row>
    <row r="51" spans="1:10" x14ac:dyDescent="0.25">
      <c r="A51" s="40" t="s">
        <v>190</v>
      </c>
      <c r="B51" s="40" t="s">
        <v>191</v>
      </c>
      <c r="C51" s="40" t="s">
        <v>94</v>
      </c>
      <c r="D51" s="34">
        <v>136.85400000000001</v>
      </c>
      <c r="E51" s="35"/>
      <c r="F51" s="34">
        <v>132.86099999999999</v>
      </c>
      <c r="G51" s="34">
        <v>3.9929999999999999</v>
      </c>
      <c r="H51" s="34">
        <v>132.86099999999999</v>
      </c>
      <c r="I51" s="34">
        <v>3.9929999999999999</v>
      </c>
      <c r="J51" s="39">
        <f>VLOOKUP(B51,[1]TDSheet!$A:$S,19,0)</f>
        <v>0</v>
      </c>
    </row>
    <row r="52" spans="1:10" x14ac:dyDescent="0.25">
      <c r="A52" s="40" t="s">
        <v>192</v>
      </c>
      <c r="B52" s="40" t="s">
        <v>193</v>
      </c>
      <c r="C52" s="40" t="s">
        <v>94</v>
      </c>
      <c r="D52" s="34">
        <v>6.7149999999999999</v>
      </c>
      <c r="E52" s="35"/>
      <c r="F52" s="34">
        <v>6.7149999999999999</v>
      </c>
      <c r="G52" s="35"/>
      <c r="H52" s="34">
        <v>6.7149999999999999</v>
      </c>
      <c r="I52" s="35"/>
      <c r="J52" s="39">
        <f>VLOOKUP(B52,[1]TDSheet!$A:$S,19,0)</f>
        <v>0</v>
      </c>
    </row>
    <row r="53" spans="1:10" x14ac:dyDescent="0.25">
      <c r="A53" s="40" t="s">
        <v>194</v>
      </c>
      <c r="B53" s="40" t="s">
        <v>195</v>
      </c>
      <c r="C53" s="40" t="s">
        <v>94</v>
      </c>
      <c r="D53" s="34">
        <v>-0.20300000000000001</v>
      </c>
      <c r="E53" s="34">
        <v>840.65099999999995</v>
      </c>
      <c r="F53" s="34">
        <v>0.70899999999999996</v>
      </c>
      <c r="G53" s="34">
        <v>839.73900000000003</v>
      </c>
      <c r="H53" s="34">
        <v>0.70899999999999996</v>
      </c>
      <c r="I53" s="34">
        <v>839.73900000000003</v>
      </c>
      <c r="J53" s="39">
        <f>VLOOKUP(B53,[1]TDSheet!$A:$S,19,0)</f>
        <v>0</v>
      </c>
    </row>
    <row r="54" spans="1:10" x14ac:dyDescent="0.25">
      <c r="A54" s="40" t="s">
        <v>196</v>
      </c>
      <c r="B54" s="40" t="s">
        <v>197</v>
      </c>
      <c r="C54" s="40" t="s">
        <v>94</v>
      </c>
      <c r="D54" s="34">
        <v>67.798000000000002</v>
      </c>
      <c r="E54" s="34">
        <v>21.024000000000001</v>
      </c>
      <c r="F54" s="34">
        <v>59.981999999999999</v>
      </c>
      <c r="G54" s="34">
        <v>28.84</v>
      </c>
      <c r="H54" s="34">
        <v>59.981999999999999</v>
      </c>
      <c r="I54" s="34">
        <v>28.84</v>
      </c>
      <c r="J54" s="39">
        <f>VLOOKUP(B54,[1]TDSheet!$A:$S,19,0)</f>
        <v>0</v>
      </c>
    </row>
    <row r="55" spans="1:10" x14ac:dyDescent="0.25">
      <c r="A55" s="40" t="s">
        <v>198</v>
      </c>
      <c r="B55" s="40" t="s">
        <v>199</v>
      </c>
      <c r="C55" s="40" t="s">
        <v>117</v>
      </c>
      <c r="D55" s="34">
        <v>2</v>
      </c>
      <c r="E55" s="34">
        <v>300</v>
      </c>
      <c r="F55" s="34">
        <v>2</v>
      </c>
      <c r="G55" s="34">
        <v>300</v>
      </c>
      <c r="H55" s="34">
        <v>0.7</v>
      </c>
      <c r="I55" s="34">
        <v>105</v>
      </c>
      <c r="J55" s="39">
        <f>VLOOKUP(B55,[1]TDSheet!$A:$S,19,0)</f>
        <v>0</v>
      </c>
    </row>
    <row r="56" spans="1:10" x14ac:dyDescent="0.25">
      <c r="A56" s="40" t="s">
        <v>200</v>
      </c>
      <c r="B56" s="40" t="s">
        <v>201</v>
      </c>
      <c r="C56" s="40" t="s">
        <v>94</v>
      </c>
      <c r="D56" s="34">
        <v>30.311</v>
      </c>
      <c r="E56" s="36">
        <v>1111.9380000000001</v>
      </c>
      <c r="F56" s="34">
        <v>49.319000000000003</v>
      </c>
      <c r="G56" s="36">
        <v>1092.93</v>
      </c>
      <c r="H56" s="34">
        <v>49.319000000000003</v>
      </c>
      <c r="I56" s="36">
        <v>1092.93</v>
      </c>
      <c r="J56" s="39">
        <f>VLOOKUP(B56,[1]TDSheet!$A:$S,19,0)</f>
        <v>0</v>
      </c>
    </row>
    <row r="57" spans="1:10" x14ac:dyDescent="0.25">
      <c r="A57" s="40" t="s">
        <v>202</v>
      </c>
      <c r="B57" s="40" t="s">
        <v>203</v>
      </c>
      <c r="C57" s="40" t="s">
        <v>94</v>
      </c>
      <c r="D57" s="34">
        <v>1.9530000000000001</v>
      </c>
      <c r="E57" s="36">
        <v>1324.877</v>
      </c>
      <c r="F57" s="34">
        <v>43.534999999999997</v>
      </c>
      <c r="G57" s="36">
        <v>1283.2950000000001</v>
      </c>
      <c r="H57" s="34">
        <v>43.534999999999997</v>
      </c>
      <c r="I57" s="36">
        <v>1283.2950000000001</v>
      </c>
      <c r="J57" s="39">
        <f>VLOOKUP(B57,[1]TDSheet!$A:$S,19,0)</f>
        <v>0</v>
      </c>
    </row>
    <row r="58" spans="1:10" x14ac:dyDescent="0.25">
      <c r="A58" s="40" t="s">
        <v>204</v>
      </c>
      <c r="B58" s="40" t="s">
        <v>205</v>
      </c>
      <c r="C58" s="40" t="s">
        <v>94</v>
      </c>
      <c r="D58" s="34">
        <v>222.58799999999999</v>
      </c>
      <c r="E58" s="35"/>
      <c r="F58" s="34">
        <v>194.99799999999999</v>
      </c>
      <c r="G58" s="34">
        <v>27.59</v>
      </c>
      <c r="H58" s="34">
        <v>194.99799999999999</v>
      </c>
      <c r="I58" s="34">
        <v>27.59</v>
      </c>
      <c r="J58" s="39">
        <f>VLOOKUP(B58,[1]TDSheet!$A:$S,19,0)</f>
        <v>0</v>
      </c>
    </row>
    <row r="59" spans="1:10" x14ac:dyDescent="0.25">
      <c r="A59" s="40" t="s">
        <v>206</v>
      </c>
      <c r="B59" s="40" t="s">
        <v>207</v>
      </c>
      <c r="C59" s="40" t="s">
        <v>94</v>
      </c>
      <c r="D59" s="34">
        <v>35.113999999999997</v>
      </c>
      <c r="E59" s="34">
        <v>178.51599999999999</v>
      </c>
      <c r="F59" s="34">
        <v>31.994</v>
      </c>
      <c r="G59" s="34">
        <v>181.636</v>
      </c>
      <c r="H59" s="34">
        <v>31.994</v>
      </c>
      <c r="I59" s="34">
        <v>181.636</v>
      </c>
      <c r="J59" s="39">
        <f>VLOOKUP(B59,[1]TDSheet!$A:$S,19,0)</f>
        <v>0</v>
      </c>
    </row>
    <row r="60" spans="1:10" x14ac:dyDescent="0.25">
      <c r="A60" s="40" t="s">
        <v>208</v>
      </c>
      <c r="B60" s="40" t="s">
        <v>209</v>
      </c>
      <c r="C60" s="40" t="s">
        <v>94</v>
      </c>
      <c r="D60" s="34">
        <v>174.02600000000001</v>
      </c>
      <c r="E60" s="35"/>
      <c r="F60" s="34">
        <v>174.02600000000001</v>
      </c>
      <c r="G60" s="35"/>
      <c r="H60" s="34">
        <v>174.02600000000001</v>
      </c>
      <c r="I60" s="35"/>
    </row>
    <row r="61" spans="1:10" x14ac:dyDescent="0.25">
      <c r="A61" s="40" t="s">
        <v>210</v>
      </c>
      <c r="B61" s="40" t="s">
        <v>211</v>
      </c>
      <c r="C61" s="40" t="s">
        <v>94</v>
      </c>
      <c r="D61" s="34">
        <v>-4.0339999999999998</v>
      </c>
      <c r="E61" s="35"/>
      <c r="F61" s="34">
        <v>6.72</v>
      </c>
      <c r="G61" s="34">
        <v>-10.754</v>
      </c>
      <c r="H61" s="34">
        <v>6.72</v>
      </c>
      <c r="I61" s="34">
        <v>-10.754</v>
      </c>
      <c r="J61" s="39">
        <f>VLOOKUP(B61,[1]TDSheet!$A:$S,19,0)</f>
        <v>0</v>
      </c>
    </row>
    <row r="62" spans="1:10" x14ac:dyDescent="0.25">
      <c r="A62" s="38" t="s">
        <v>212</v>
      </c>
      <c r="B62" s="38" t="s">
        <v>213</v>
      </c>
      <c r="C62" s="38"/>
      <c r="D62" s="33">
        <v>13116.413</v>
      </c>
      <c r="E62" s="33">
        <v>11967.587</v>
      </c>
      <c r="F62" s="33">
        <v>27517</v>
      </c>
      <c r="G62" s="33">
        <v>-2433</v>
      </c>
      <c r="H62" s="33">
        <v>11034.44</v>
      </c>
      <c r="I62" s="33">
        <v>-1037.98</v>
      </c>
    </row>
    <row r="63" spans="1:10" x14ac:dyDescent="0.25">
      <c r="A63" s="40" t="s">
        <v>214</v>
      </c>
      <c r="B63" s="40" t="s">
        <v>215</v>
      </c>
      <c r="C63" s="40" t="s">
        <v>117</v>
      </c>
      <c r="D63" s="34">
        <v>305</v>
      </c>
      <c r="E63" s="36">
        <v>2016</v>
      </c>
      <c r="F63" s="36">
        <v>1090</v>
      </c>
      <c r="G63" s="36">
        <v>1231</v>
      </c>
      <c r="H63" s="34">
        <v>436</v>
      </c>
      <c r="I63" s="34">
        <v>492.4</v>
      </c>
    </row>
    <row r="64" spans="1:10" x14ac:dyDescent="0.25">
      <c r="A64" s="40" t="s">
        <v>216</v>
      </c>
      <c r="B64" s="40" t="s">
        <v>217</v>
      </c>
      <c r="C64" s="40" t="s">
        <v>117</v>
      </c>
      <c r="D64" s="34">
        <v>760</v>
      </c>
      <c r="E64" s="35"/>
      <c r="F64" s="34">
        <v>759</v>
      </c>
      <c r="G64" s="34">
        <v>1</v>
      </c>
      <c r="H64" s="34">
        <v>303.60000000000002</v>
      </c>
      <c r="I64" s="34">
        <v>0.4</v>
      </c>
    </row>
    <row r="65" spans="1:10" x14ac:dyDescent="0.25">
      <c r="A65" s="40" t="s">
        <v>218</v>
      </c>
      <c r="B65" s="40" t="s">
        <v>219</v>
      </c>
      <c r="C65" s="40" t="s">
        <v>117</v>
      </c>
      <c r="D65" s="36">
        <v>1046.413</v>
      </c>
      <c r="E65" s="36">
        <v>1103.587</v>
      </c>
      <c r="F65" s="36">
        <v>1257</v>
      </c>
      <c r="G65" s="34">
        <v>893</v>
      </c>
      <c r="H65" s="34">
        <v>502.8</v>
      </c>
      <c r="I65" s="34">
        <v>357.2</v>
      </c>
    </row>
    <row r="66" spans="1:10" x14ac:dyDescent="0.25">
      <c r="A66" s="40" t="s">
        <v>220</v>
      </c>
      <c r="B66" s="40" t="s">
        <v>221</v>
      </c>
      <c r="C66" s="40" t="s">
        <v>117</v>
      </c>
      <c r="D66" s="34">
        <v>-13</v>
      </c>
      <c r="E66" s="34">
        <v>373</v>
      </c>
      <c r="F66" s="34">
        <v>720</v>
      </c>
      <c r="G66" s="34">
        <v>-360</v>
      </c>
      <c r="H66" s="34">
        <v>288</v>
      </c>
      <c r="I66" s="34">
        <v>-144</v>
      </c>
    </row>
    <row r="67" spans="1:10" x14ac:dyDescent="0.25">
      <c r="A67" s="40" t="s">
        <v>222</v>
      </c>
      <c r="B67" s="40" t="s">
        <v>223</v>
      </c>
      <c r="C67" s="40" t="s">
        <v>117</v>
      </c>
      <c r="D67" s="34">
        <v>300</v>
      </c>
      <c r="E67" s="34">
        <v>320</v>
      </c>
      <c r="F67" s="34">
        <v>914</v>
      </c>
      <c r="G67" s="34">
        <v>-294</v>
      </c>
      <c r="H67" s="34">
        <v>365.6</v>
      </c>
      <c r="I67" s="34">
        <v>-117.6</v>
      </c>
      <c r="J67" s="39">
        <f>VLOOKUP(B67,[1]TDSheet!$A:$S,19,0)</f>
        <v>253</v>
      </c>
    </row>
    <row r="68" spans="1:10" x14ac:dyDescent="0.25">
      <c r="A68" s="40" t="s">
        <v>224</v>
      </c>
      <c r="B68" s="40" t="s">
        <v>225</v>
      </c>
      <c r="C68" s="40" t="s">
        <v>117</v>
      </c>
      <c r="D68" s="34">
        <v>210</v>
      </c>
      <c r="E68" s="34">
        <v>120</v>
      </c>
      <c r="F68" s="34">
        <v>450</v>
      </c>
      <c r="G68" s="34">
        <v>-120</v>
      </c>
      <c r="H68" s="34">
        <v>76.5</v>
      </c>
      <c r="I68" s="34">
        <v>-20.399999999999999</v>
      </c>
      <c r="J68" s="39">
        <f>VLOOKUP(B68,[1]TDSheet!$A:$S,19,0)</f>
        <v>206</v>
      </c>
    </row>
    <row r="69" spans="1:10" x14ac:dyDescent="0.25">
      <c r="A69" s="40" t="s">
        <v>226</v>
      </c>
      <c r="B69" s="40" t="s">
        <v>227</v>
      </c>
      <c r="C69" s="40" t="s">
        <v>117</v>
      </c>
      <c r="D69" s="34">
        <v>36</v>
      </c>
      <c r="E69" s="34">
        <v>114</v>
      </c>
      <c r="F69" s="34">
        <v>264</v>
      </c>
      <c r="G69" s="34">
        <v>-114</v>
      </c>
      <c r="H69" s="34">
        <v>118.8</v>
      </c>
      <c r="I69" s="34">
        <v>-51.3</v>
      </c>
      <c r="J69" s="39">
        <f>VLOOKUP(B69,[1]TDSheet!$A:$S,19,0)</f>
        <v>31</v>
      </c>
    </row>
    <row r="70" spans="1:10" x14ac:dyDescent="0.25">
      <c r="A70" s="40" t="s">
        <v>228</v>
      </c>
      <c r="B70" s="40" t="s">
        <v>229</v>
      </c>
      <c r="C70" s="40" t="s">
        <v>117</v>
      </c>
      <c r="D70" s="34">
        <v>120</v>
      </c>
      <c r="E70" s="35"/>
      <c r="F70" s="34">
        <v>120</v>
      </c>
      <c r="G70" s="35"/>
      <c r="H70" s="34">
        <v>54</v>
      </c>
      <c r="I70" s="35"/>
      <c r="J70" s="39">
        <f>VLOOKUP(B70,[1]TDSheet!$A:$S,19,0)</f>
        <v>0</v>
      </c>
    </row>
    <row r="71" spans="1:10" x14ac:dyDescent="0.25">
      <c r="A71" s="40" t="s">
        <v>230</v>
      </c>
      <c r="B71" s="40" t="s">
        <v>231</v>
      </c>
      <c r="C71" s="40" t="s">
        <v>117</v>
      </c>
      <c r="D71" s="34">
        <v>29</v>
      </c>
      <c r="E71" s="34">
        <v>20</v>
      </c>
      <c r="F71" s="34">
        <v>8</v>
      </c>
      <c r="G71" s="34">
        <v>41</v>
      </c>
      <c r="H71" s="34">
        <v>4</v>
      </c>
      <c r="I71" s="34">
        <v>20.5</v>
      </c>
      <c r="J71" s="39">
        <f>VLOOKUP(B71,[1]TDSheet!$A:$S,19,0)</f>
        <v>0</v>
      </c>
    </row>
    <row r="72" spans="1:10" x14ac:dyDescent="0.25">
      <c r="A72" s="40" t="s">
        <v>232</v>
      </c>
      <c r="B72" s="40" t="s">
        <v>233</v>
      </c>
      <c r="C72" s="40" t="s">
        <v>117</v>
      </c>
      <c r="D72" s="34">
        <v>500</v>
      </c>
      <c r="E72" s="34">
        <v>390</v>
      </c>
      <c r="F72" s="34">
        <v>940</v>
      </c>
      <c r="G72" s="34">
        <v>-50</v>
      </c>
      <c r="H72" s="34">
        <v>470</v>
      </c>
      <c r="I72" s="34">
        <v>-25</v>
      </c>
      <c r="J72" s="39">
        <f>VLOOKUP(B72,[1]TDSheet!$A:$S,19,0)</f>
        <v>500</v>
      </c>
    </row>
    <row r="73" spans="1:10" x14ac:dyDescent="0.25">
      <c r="A73" s="40" t="s">
        <v>234</v>
      </c>
      <c r="B73" s="40" t="s">
        <v>235</v>
      </c>
      <c r="C73" s="40" t="s">
        <v>117</v>
      </c>
      <c r="D73" s="34">
        <v>280</v>
      </c>
      <c r="E73" s="34">
        <v>250</v>
      </c>
      <c r="F73" s="34">
        <v>780</v>
      </c>
      <c r="G73" s="34">
        <v>-250</v>
      </c>
      <c r="H73" s="34">
        <v>390</v>
      </c>
      <c r="I73" s="34">
        <v>-125</v>
      </c>
      <c r="J73" s="39">
        <f>VLOOKUP(B73,[1]TDSheet!$A:$S,19,0)</f>
        <v>273</v>
      </c>
    </row>
    <row r="74" spans="1:10" x14ac:dyDescent="0.25">
      <c r="A74" s="40" t="s">
        <v>236</v>
      </c>
      <c r="B74" s="40" t="s">
        <v>237</v>
      </c>
      <c r="C74" s="40" t="s">
        <v>117</v>
      </c>
      <c r="D74" s="34">
        <v>109</v>
      </c>
      <c r="E74" s="34">
        <v>210</v>
      </c>
      <c r="F74" s="34">
        <v>413</v>
      </c>
      <c r="G74" s="34">
        <v>-94</v>
      </c>
      <c r="H74" s="34">
        <v>123.9</v>
      </c>
      <c r="I74" s="34">
        <v>-28.2</v>
      </c>
      <c r="J74" s="39">
        <f>VLOOKUP(B74,[1]TDSheet!$A:$S,19,0)</f>
        <v>100</v>
      </c>
    </row>
    <row r="75" spans="1:10" x14ac:dyDescent="0.25">
      <c r="A75" s="40" t="s">
        <v>238</v>
      </c>
      <c r="B75" s="40" t="s">
        <v>239</v>
      </c>
      <c r="C75" s="40" t="s">
        <v>117</v>
      </c>
      <c r="D75" s="34">
        <v>600</v>
      </c>
      <c r="E75" s="34">
        <v>498</v>
      </c>
      <c r="F75" s="36">
        <v>1596</v>
      </c>
      <c r="G75" s="34">
        <v>-498</v>
      </c>
      <c r="H75" s="34">
        <v>638.4</v>
      </c>
      <c r="I75" s="34">
        <v>-199.2</v>
      </c>
      <c r="J75" s="39">
        <f>VLOOKUP(B75,[1]TDSheet!$A:$S,19,0)</f>
        <v>600</v>
      </c>
    </row>
    <row r="76" spans="1:10" x14ac:dyDescent="0.25">
      <c r="A76" s="40" t="s">
        <v>240</v>
      </c>
      <c r="B76" s="40" t="s">
        <v>241</v>
      </c>
      <c r="C76" s="40" t="s">
        <v>117</v>
      </c>
      <c r="D76" s="34">
        <v>8</v>
      </c>
      <c r="E76" s="35"/>
      <c r="F76" s="34">
        <v>5</v>
      </c>
      <c r="G76" s="34">
        <v>3</v>
      </c>
      <c r="H76" s="34">
        <v>2.5</v>
      </c>
      <c r="I76" s="34">
        <v>1.5</v>
      </c>
      <c r="J76" s="39">
        <f>VLOOKUP(B76,[1]TDSheet!$A:$S,19,0)</f>
        <v>0</v>
      </c>
    </row>
    <row r="77" spans="1:10" x14ac:dyDescent="0.25">
      <c r="A77" s="40" t="s">
        <v>242</v>
      </c>
      <c r="B77" s="40" t="s">
        <v>243</v>
      </c>
      <c r="C77" s="40" t="s">
        <v>117</v>
      </c>
      <c r="D77" s="34">
        <v>47</v>
      </c>
      <c r="E77" s="35"/>
      <c r="F77" s="34">
        <v>9</v>
      </c>
      <c r="G77" s="34">
        <v>38</v>
      </c>
      <c r="H77" s="34">
        <v>3.15</v>
      </c>
      <c r="I77" s="34">
        <v>13.3</v>
      </c>
      <c r="J77" s="39">
        <f>VLOOKUP(B77,[1]TDSheet!$A:$S,19,0)</f>
        <v>0</v>
      </c>
    </row>
    <row r="78" spans="1:10" x14ac:dyDescent="0.25">
      <c r="A78" s="40" t="s">
        <v>244</v>
      </c>
      <c r="B78" s="40" t="s">
        <v>245</v>
      </c>
      <c r="C78" s="40" t="s">
        <v>117</v>
      </c>
      <c r="D78" s="34">
        <v>945</v>
      </c>
      <c r="E78" s="34">
        <v>222</v>
      </c>
      <c r="F78" s="34">
        <v>945</v>
      </c>
      <c r="G78" s="34">
        <v>222</v>
      </c>
      <c r="H78" s="34">
        <v>264.60000000000002</v>
      </c>
      <c r="I78" s="34">
        <v>62.16</v>
      </c>
      <c r="J78" s="39">
        <f>VLOOKUP(B78,[1]TDSheet!$A:$S,19,0)</f>
        <v>700</v>
      </c>
    </row>
    <row r="79" spans="1:10" x14ac:dyDescent="0.25">
      <c r="A79" s="40" t="s">
        <v>246</v>
      </c>
      <c r="B79" s="40" t="s">
        <v>247</v>
      </c>
      <c r="C79" s="40" t="s">
        <v>117</v>
      </c>
      <c r="D79" s="34">
        <v>402</v>
      </c>
      <c r="E79" s="34">
        <v>306</v>
      </c>
      <c r="F79" s="36">
        <v>1014</v>
      </c>
      <c r="G79" s="34">
        <v>-306</v>
      </c>
      <c r="H79" s="34">
        <v>385.32</v>
      </c>
      <c r="I79" s="34">
        <v>-116.28</v>
      </c>
      <c r="J79" s="39">
        <f>VLOOKUP(B79,[1]TDSheet!$A:$S,19,0)</f>
        <v>400</v>
      </c>
    </row>
    <row r="80" spans="1:10" x14ac:dyDescent="0.25">
      <c r="A80" s="40" t="s">
        <v>248</v>
      </c>
      <c r="B80" s="40" t="s">
        <v>249</v>
      </c>
      <c r="C80" s="40" t="s">
        <v>117</v>
      </c>
      <c r="D80" s="36">
        <v>1304</v>
      </c>
      <c r="E80" s="34">
        <v>804</v>
      </c>
      <c r="F80" s="36">
        <v>2712</v>
      </c>
      <c r="G80" s="34">
        <v>-604</v>
      </c>
      <c r="H80" s="36">
        <v>1139.04</v>
      </c>
      <c r="I80" s="34">
        <v>-253.68</v>
      </c>
      <c r="J80" s="39">
        <f>VLOOKUP(B80,[1]TDSheet!$A:$S,19,0)</f>
        <v>0</v>
      </c>
    </row>
    <row r="81" spans="1:10" x14ac:dyDescent="0.25">
      <c r="A81" s="40" t="s">
        <v>250</v>
      </c>
      <c r="B81" s="40" t="s">
        <v>251</v>
      </c>
      <c r="C81" s="40" t="s">
        <v>117</v>
      </c>
      <c r="D81" s="36">
        <v>3209</v>
      </c>
      <c r="E81" s="36">
        <v>2454</v>
      </c>
      <c r="F81" s="36">
        <v>6276</v>
      </c>
      <c r="G81" s="34">
        <v>-613</v>
      </c>
      <c r="H81" s="36">
        <v>2635.92</v>
      </c>
      <c r="I81" s="34">
        <v>-257.45999999999998</v>
      </c>
      <c r="J81" s="39">
        <f>VLOOKUP(B81,[1]TDSheet!$A:$S,19,0)</f>
        <v>0</v>
      </c>
    </row>
    <row r="82" spans="1:10" x14ac:dyDescent="0.25">
      <c r="A82" s="40" t="s">
        <v>252</v>
      </c>
      <c r="B82" s="40" t="s">
        <v>253</v>
      </c>
      <c r="C82" s="40" t="s">
        <v>117</v>
      </c>
      <c r="D82" s="34">
        <v>248</v>
      </c>
      <c r="E82" s="34">
        <v>120</v>
      </c>
      <c r="F82" s="34">
        <v>488</v>
      </c>
      <c r="G82" s="34">
        <v>-120</v>
      </c>
      <c r="H82" s="34">
        <v>292.8</v>
      </c>
      <c r="I82" s="34">
        <v>-72</v>
      </c>
      <c r="J82" s="39">
        <f>VLOOKUP(B82,[1]TDSheet!$A:$S,19,0)</f>
        <v>250</v>
      </c>
    </row>
    <row r="83" spans="1:10" x14ac:dyDescent="0.25">
      <c r="A83" s="40" t="s">
        <v>254</v>
      </c>
      <c r="B83" s="40" t="s">
        <v>255</v>
      </c>
      <c r="C83" s="40" t="s">
        <v>117</v>
      </c>
      <c r="D83" s="34">
        <v>64</v>
      </c>
      <c r="E83" s="35"/>
      <c r="F83" s="34">
        <v>1</v>
      </c>
      <c r="G83" s="34">
        <v>63</v>
      </c>
      <c r="H83" s="34">
        <v>0.6</v>
      </c>
      <c r="I83" s="34">
        <v>37.799999999999997</v>
      </c>
      <c r="J83" s="39">
        <f>VLOOKUP(B83,[1]TDSheet!$A:$S,19,0)</f>
        <v>0</v>
      </c>
    </row>
    <row r="84" spans="1:10" x14ac:dyDescent="0.25">
      <c r="A84" s="40" t="s">
        <v>256</v>
      </c>
      <c r="B84" s="40" t="s">
        <v>257</v>
      </c>
      <c r="C84" s="40" t="s">
        <v>117</v>
      </c>
      <c r="D84" s="34">
        <v>150</v>
      </c>
      <c r="E84" s="34">
        <v>84</v>
      </c>
      <c r="F84" s="34">
        <v>318</v>
      </c>
      <c r="G84" s="34">
        <v>-84</v>
      </c>
      <c r="H84" s="34">
        <v>133.56</v>
      </c>
      <c r="I84" s="34">
        <v>-35.28</v>
      </c>
      <c r="J84" s="39">
        <f>VLOOKUP(B84,[1]TDSheet!$A:$S,19,0)</f>
        <v>149</v>
      </c>
    </row>
    <row r="85" spans="1:10" x14ac:dyDescent="0.25">
      <c r="A85" s="40" t="s">
        <v>258</v>
      </c>
      <c r="B85" s="40" t="s">
        <v>259</v>
      </c>
      <c r="C85" s="40" t="s">
        <v>117</v>
      </c>
      <c r="D85" s="34">
        <v>183</v>
      </c>
      <c r="E85" s="34">
        <v>152</v>
      </c>
      <c r="F85" s="34">
        <v>433</v>
      </c>
      <c r="G85" s="34">
        <v>-98</v>
      </c>
      <c r="H85" s="34">
        <v>238.15</v>
      </c>
      <c r="I85" s="34">
        <v>-53.9</v>
      </c>
      <c r="J85" s="39">
        <f>VLOOKUP(B85,[1]TDSheet!$A:$S,19,0)</f>
        <v>120</v>
      </c>
    </row>
    <row r="86" spans="1:10" x14ac:dyDescent="0.25">
      <c r="A86" s="40" t="s">
        <v>260</v>
      </c>
      <c r="B86" s="40" t="s">
        <v>261</v>
      </c>
      <c r="C86" s="40" t="s">
        <v>117</v>
      </c>
      <c r="D86" s="34">
        <v>135</v>
      </c>
      <c r="E86" s="34">
        <v>141</v>
      </c>
      <c r="F86" s="34">
        <v>415</v>
      </c>
      <c r="G86" s="34">
        <v>-139</v>
      </c>
      <c r="H86" s="34">
        <v>145.25</v>
      </c>
      <c r="I86" s="34">
        <v>-48.65</v>
      </c>
      <c r="J86" s="39">
        <f>VLOOKUP(B86,[1]TDSheet!$A:$S,19,0)</f>
        <v>136</v>
      </c>
    </row>
    <row r="87" spans="1:10" x14ac:dyDescent="0.25">
      <c r="A87" s="40" t="s">
        <v>262</v>
      </c>
      <c r="B87" s="40" t="s">
        <v>263</v>
      </c>
      <c r="C87" s="40" t="s">
        <v>117</v>
      </c>
      <c r="D87" s="34">
        <v>121</v>
      </c>
      <c r="E87" s="34">
        <v>138</v>
      </c>
      <c r="F87" s="34">
        <v>398</v>
      </c>
      <c r="G87" s="34">
        <v>-139</v>
      </c>
      <c r="H87" s="34">
        <v>139.30000000000001</v>
      </c>
      <c r="I87" s="34">
        <v>-48.65</v>
      </c>
      <c r="J87" s="39">
        <f>VLOOKUP(B87,[1]TDSheet!$A:$S,19,0)</f>
        <v>116</v>
      </c>
    </row>
    <row r="88" spans="1:10" x14ac:dyDescent="0.25">
      <c r="A88" s="40" t="s">
        <v>264</v>
      </c>
      <c r="B88" s="40" t="s">
        <v>265</v>
      </c>
      <c r="C88" s="40" t="s">
        <v>117</v>
      </c>
      <c r="D88" s="34">
        <v>175</v>
      </c>
      <c r="E88" s="34">
        <v>155</v>
      </c>
      <c r="F88" s="34">
        <v>478</v>
      </c>
      <c r="G88" s="34">
        <v>-148</v>
      </c>
      <c r="H88" s="34">
        <v>167.3</v>
      </c>
      <c r="I88" s="34">
        <v>-51.8</v>
      </c>
      <c r="J88" s="39">
        <f>VLOOKUP(B88,[1]TDSheet!$A:$S,19,0)</f>
        <v>174</v>
      </c>
    </row>
    <row r="89" spans="1:10" x14ac:dyDescent="0.25">
      <c r="A89" s="40" t="s">
        <v>266</v>
      </c>
      <c r="B89" s="40" t="s">
        <v>267</v>
      </c>
      <c r="C89" s="40" t="s">
        <v>117</v>
      </c>
      <c r="D89" s="34">
        <v>98</v>
      </c>
      <c r="E89" s="34">
        <v>198</v>
      </c>
      <c r="F89" s="34">
        <v>62</v>
      </c>
      <c r="G89" s="34">
        <v>234</v>
      </c>
      <c r="H89" s="34">
        <v>21.7</v>
      </c>
      <c r="I89" s="34">
        <v>81.900000000000006</v>
      </c>
      <c r="J89" s="39">
        <f>VLOOKUP(B89,[1]TDSheet!$A:$S,19,0)</f>
        <v>0</v>
      </c>
    </row>
    <row r="90" spans="1:10" x14ac:dyDescent="0.25">
      <c r="A90" s="40" t="s">
        <v>268</v>
      </c>
      <c r="B90" s="40" t="s">
        <v>269</v>
      </c>
      <c r="C90" s="40" t="s">
        <v>117</v>
      </c>
      <c r="D90" s="34">
        <v>21</v>
      </c>
      <c r="E90" s="34">
        <v>426</v>
      </c>
      <c r="F90" s="34">
        <v>741</v>
      </c>
      <c r="G90" s="34">
        <v>-294</v>
      </c>
      <c r="H90" s="34">
        <v>259.35000000000002</v>
      </c>
      <c r="I90" s="34">
        <v>-102.9</v>
      </c>
      <c r="J90" s="39">
        <f>VLOOKUP(B90,[1]TDSheet!$A:$S,19,0)</f>
        <v>0</v>
      </c>
    </row>
    <row r="91" spans="1:10" x14ac:dyDescent="0.25">
      <c r="A91" s="40" t="s">
        <v>270</v>
      </c>
      <c r="B91" s="40" t="s">
        <v>271</v>
      </c>
      <c r="C91" s="40" t="s">
        <v>117</v>
      </c>
      <c r="D91" s="35"/>
      <c r="E91" s="34">
        <v>174</v>
      </c>
      <c r="F91" s="34">
        <v>336</v>
      </c>
      <c r="G91" s="34">
        <v>-162</v>
      </c>
      <c r="H91" s="34">
        <v>151.19999999999999</v>
      </c>
      <c r="I91" s="34">
        <v>-72.900000000000006</v>
      </c>
    </row>
    <row r="92" spans="1:10" x14ac:dyDescent="0.25">
      <c r="A92" s="40" t="s">
        <v>272</v>
      </c>
      <c r="B92" s="40" t="s">
        <v>273</v>
      </c>
      <c r="C92" s="40" t="s">
        <v>117</v>
      </c>
      <c r="D92" s="34">
        <v>740</v>
      </c>
      <c r="E92" s="34">
        <v>550</v>
      </c>
      <c r="F92" s="36">
        <v>1805</v>
      </c>
      <c r="G92" s="34">
        <v>-515</v>
      </c>
      <c r="H92" s="34">
        <v>722</v>
      </c>
      <c r="I92" s="34">
        <v>-206</v>
      </c>
      <c r="J92" s="39">
        <f>VLOOKUP(B92,[1]TDSheet!$A:$S,19,0)</f>
        <v>700</v>
      </c>
    </row>
    <row r="93" spans="1:10" x14ac:dyDescent="0.25">
      <c r="A93" s="40" t="s">
        <v>274</v>
      </c>
      <c r="B93" s="40" t="s">
        <v>275</v>
      </c>
      <c r="C93" s="40" t="s">
        <v>117</v>
      </c>
      <c r="D93" s="34">
        <v>117</v>
      </c>
      <c r="E93" s="34">
        <v>151</v>
      </c>
      <c r="F93" s="34">
        <v>412</v>
      </c>
      <c r="G93" s="34">
        <v>-144</v>
      </c>
      <c r="H93" s="34">
        <v>144.19999999999999</v>
      </c>
      <c r="I93" s="34">
        <v>-50.4</v>
      </c>
      <c r="J93" s="39">
        <f>VLOOKUP(B93,[1]TDSheet!$A:$S,19,0)</f>
        <v>113</v>
      </c>
    </row>
    <row r="94" spans="1:10" x14ac:dyDescent="0.25">
      <c r="A94" s="40" t="s">
        <v>276</v>
      </c>
      <c r="B94" s="40" t="s">
        <v>277</v>
      </c>
      <c r="C94" s="40" t="s">
        <v>117</v>
      </c>
      <c r="D94" s="34">
        <v>320</v>
      </c>
      <c r="E94" s="35"/>
      <c r="F94" s="34">
        <v>320</v>
      </c>
      <c r="G94" s="35"/>
      <c r="H94" s="34">
        <v>32</v>
      </c>
      <c r="I94" s="35"/>
      <c r="J94" s="39">
        <f>VLOOKUP(B94,[1]TDSheet!$A:$S,19,0)</f>
        <v>597</v>
      </c>
    </row>
    <row r="95" spans="1:10" x14ac:dyDescent="0.25">
      <c r="A95" s="40" t="s">
        <v>278</v>
      </c>
      <c r="B95" s="40" t="s">
        <v>279</v>
      </c>
      <c r="C95" s="40" t="s">
        <v>117</v>
      </c>
      <c r="D95" s="34">
        <v>213</v>
      </c>
      <c r="E95" s="34">
        <v>54</v>
      </c>
      <c r="F95" s="34">
        <v>321</v>
      </c>
      <c r="G95" s="34">
        <v>-54</v>
      </c>
      <c r="H95" s="34">
        <v>105.93</v>
      </c>
      <c r="I95" s="34">
        <v>-17.82</v>
      </c>
      <c r="J95" s="39">
        <f>VLOOKUP(B95,[1]TDSheet!$A:$S,19,0)</f>
        <v>206</v>
      </c>
    </row>
    <row r="96" spans="1:10" x14ac:dyDescent="0.25">
      <c r="A96" s="40" t="s">
        <v>280</v>
      </c>
      <c r="B96" s="40" t="s">
        <v>281</v>
      </c>
      <c r="C96" s="40" t="s">
        <v>117</v>
      </c>
      <c r="D96" s="34">
        <v>216</v>
      </c>
      <c r="E96" s="34">
        <v>210</v>
      </c>
      <c r="F96" s="34">
        <v>636</v>
      </c>
      <c r="G96" s="34">
        <v>-210</v>
      </c>
      <c r="H96" s="34">
        <v>254.4</v>
      </c>
      <c r="I96" s="34">
        <v>-84</v>
      </c>
      <c r="J96" s="39">
        <f>VLOOKUP(B96,[1]TDSheet!$A:$S,19,0)</f>
        <v>213</v>
      </c>
    </row>
    <row r="97" spans="1:10" x14ac:dyDescent="0.25">
      <c r="A97" s="40" t="s">
        <v>282</v>
      </c>
      <c r="B97" s="40" t="s">
        <v>283</v>
      </c>
      <c r="C97" s="40" t="s">
        <v>117</v>
      </c>
      <c r="D97" s="34">
        <v>63</v>
      </c>
      <c r="E97" s="34">
        <v>64</v>
      </c>
      <c r="F97" s="34">
        <v>27</v>
      </c>
      <c r="G97" s="34">
        <v>100</v>
      </c>
      <c r="H97" s="34">
        <v>9.4499999999999993</v>
      </c>
      <c r="I97" s="34">
        <v>35</v>
      </c>
      <c r="J97" s="39">
        <f>VLOOKUP(B97,[1]TDSheet!$A:$S,19,0)</f>
        <v>0</v>
      </c>
    </row>
    <row r="98" spans="1:10" x14ac:dyDescent="0.25">
      <c r="A98" s="40" t="s">
        <v>284</v>
      </c>
      <c r="B98" s="40" t="s">
        <v>285</v>
      </c>
      <c r="C98" s="40" t="s">
        <v>117</v>
      </c>
      <c r="D98" s="34">
        <v>28</v>
      </c>
      <c r="E98" s="34">
        <v>78</v>
      </c>
      <c r="F98" s="34">
        <v>27</v>
      </c>
      <c r="G98" s="34">
        <v>79</v>
      </c>
      <c r="H98" s="34">
        <v>7.56</v>
      </c>
      <c r="I98" s="34">
        <v>22.12</v>
      </c>
      <c r="J98" s="39">
        <f>VLOOKUP(B98,[1]TDSheet!$A:$S,19,0)</f>
        <v>0</v>
      </c>
    </row>
    <row r="99" spans="1:10" x14ac:dyDescent="0.25">
      <c r="A99" s="40" t="s">
        <v>286</v>
      </c>
      <c r="B99" s="40" t="s">
        <v>287</v>
      </c>
      <c r="C99" s="40" t="s">
        <v>117</v>
      </c>
      <c r="D99" s="34">
        <v>27</v>
      </c>
      <c r="E99" s="34">
        <v>72</v>
      </c>
      <c r="F99" s="34">
        <v>27</v>
      </c>
      <c r="G99" s="34">
        <v>72</v>
      </c>
      <c r="H99" s="34">
        <v>7.56</v>
      </c>
      <c r="I99" s="34">
        <v>20.16</v>
      </c>
      <c r="J99" s="39">
        <f>VLOOKUP(B99,[1]TDSheet!$A:$S,19,0)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1С 15,09,23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2023-09-15T12:44:22Z</dcterms:modified>
</cp:coreProperties>
</file>