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FB73FAA8-3914-4085-B32D-4786D8BAA9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2" i="1" l="1"/>
  <c r="U461" i="1"/>
  <c r="U463" i="1" s="1"/>
  <c r="U459" i="1"/>
  <c r="U458" i="1"/>
  <c r="V457" i="1"/>
  <c r="S470" i="1" s="1"/>
  <c r="M457" i="1"/>
  <c r="U454" i="1"/>
  <c r="U453" i="1"/>
  <c r="V452" i="1"/>
  <c r="W452" i="1" s="1"/>
  <c r="M452" i="1"/>
  <c r="W451" i="1"/>
  <c r="W453" i="1" s="1"/>
  <c r="V451" i="1"/>
  <c r="V453" i="1" s="1"/>
  <c r="M451" i="1"/>
  <c r="U449" i="1"/>
  <c r="U448" i="1"/>
  <c r="W447" i="1"/>
  <c r="V447" i="1"/>
  <c r="M447" i="1"/>
  <c r="V446" i="1"/>
  <c r="V449" i="1" s="1"/>
  <c r="M446" i="1"/>
  <c r="U444" i="1"/>
  <c r="U443" i="1"/>
  <c r="V442" i="1"/>
  <c r="W442" i="1" s="1"/>
  <c r="M442" i="1"/>
  <c r="W441" i="1"/>
  <c r="W443" i="1" s="1"/>
  <c r="V441" i="1"/>
  <c r="V443" i="1" s="1"/>
  <c r="M441" i="1"/>
  <c r="U439" i="1"/>
  <c r="U438" i="1"/>
  <c r="W437" i="1"/>
  <c r="V437" i="1"/>
  <c r="M437" i="1"/>
  <c r="V436" i="1"/>
  <c r="V439" i="1" s="1"/>
  <c r="M436" i="1"/>
  <c r="U432" i="1"/>
  <c r="U431" i="1"/>
  <c r="V430" i="1"/>
  <c r="W430" i="1" s="1"/>
  <c r="M430" i="1"/>
  <c r="W429" i="1"/>
  <c r="W431" i="1" s="1"/>
  <c r="V429" i="1"/>
  <c r="V431" i="1" s="1"/>
  <c r="M429" i="1"/>
  <c r="U427" i="1"/>
  <c r="U426" i="1"/>
  <c r="W425" i="1"/>
  <c r="V425" i="1"/>
  <c r="W424" i="1"/>
  <c r="V424" i="1"/>
  <c r="W423" i="1"/>
  <c r="V423" i="1"/>
  <c r="W422" i="1"/>
  <c r="V422" i="1"/>
  <c r="M422" i="1"/>
  <c r="V421" i="1"/>
  <c r="W421" i="1" s="1"/>
  <c r="M421" i="1"/>
  <c r="W420" i="1"/>
  <c r="W426" i="1" s="1"/>
  <c r="V420" i="1"/>
  <c r="V427" i="1" s="1"/>
  <c r="M420" i="1"/>
  <c r="U418" i="1"/>
  <c r="U417" i="1"/>
  <c r="W416" i="1"/>
  <c r="V416" i="1"/>
  <c r="M416" i="1"/>
  <c r="V415" i="1"/>
  <c r="V418" i="1" s="1"/>
  <c r="M415" i="1"/>
  <c r="U413" i="1"/>
  <c r="U412" i="1"/>
  <c r="V411" i="1"/>
  <c r="W411" i="1" s="1"/>
  <c r="M411" i="1"/>
  <c r="W410" i="1"/>
  <c r="V410" i="1"/>
  <c r="M410" i="1"/>
  <c r="V409" i="1"/>
  <c r="W409" i="1" s="1"/>
  <c r="M409" i="1"/>
  <c r="W408" i="1"/>
  <c r="V408" i="1"/>
  <c r="M408" i="1"/>
  <c r="V407" i="1"/>
  <c r="W407" i="1" s="1"/>
  <c r="M407" i="1"/>
  <c r="W406" i="1"/>
  <c r="V406" i="1"/>
  <c r="M406" i="1"/>
  <c r="V405" i="1"/>
  <c r="W405" i="1" s="1"/>
  <c r="M405" i="1"/>
  <c r="W404" i="1"/>
  <c r="V404" i="1"/>
  <c r="M404" i="1"/>
  <c r="V403" i="1"/>
  <c r="Q470" i="1" s="1"/>
  <c r="M403" i="1"/>
  <c r="U399" i="1"/>
  <c r="U398" i="1"/>
  <c r="V397" i="1"/>
  <c r="V398" i="1" s="1"/>
  <c r="M397" i="1"/>
  <c r="U395" i="1"/>
  <c r="U394" i="1"/>
  <c r="V393" i="1"/>
  <c r="V394" i="1" s="1"/>
  <c r="M393" i="1"/>
  <c r="U391" i="1"/>
  <c r="U390" i="1"/>
  <c r="V389" i="1"/>
  <c r="W389" i="1" s="1"/>
  <c r="M389" i="1"/>
  <c r="W388" i="1"/>
  <c r="V388" i="1"/>
  <c r="M388" i="1"/>
  <c r="V387" i="1"/>
  <c r="W387" i="1" s="1"/>
  <c r="M387" i="1"/>
  <c r="W386" i="1"/>
  <c r="V386" i="1"/>
  <c r="W385" i="1"/>
  <c r="V385" i="1"/>
  <c r="M385" i="1"/>
  <c r="V384" i="1"/>
  <c r="W384" i="1" s="1"/>
  <c r="M384" i="1"/>
  <c r="W383" i="1"/>
  <c r="V383" i="1"/>
  <c r="V390" i="1" s="1"/>
  <c r="M383" i="1"/>
  <c r="U381" i="1"/>
  <c r="U380" i="1"/>
  <c r="W379" i="1"/>
  <c r="V379" i="1"/>
  <c r="M379" i="1"/>
  <c r="V378" i="1"/>
  <c r="V381" i="1" s="1"/>
  <c r="M378" i="1"/>
  <c r="U375" i="1"/>
  <c r="U374" i="1"/>
  <c r="V373" i="1"/>
  <c r="V374" i="1" s="1"/>
  <c r="U371" i="1"/>
  <c r="U370" i="1"/>
  <c r="W369" i="1"/>
  <c r="V369" i="1"/>
  <c r="M369" i="1"/>
  <c r="V368" i="1"/>
  <c r="W368" i="1" s="1"/>
  <c r="M368" i="1"/>
  <c r="W367" i="1"/>
  <c r="W370" i="1" s="1"/>
  <c r="V367" i="1"/>
  <c r="V371" i="1" s="1"/>
  <c r="M367" i="1"/>
  <c r="U365" i="1"/>
  <c r="V364" i="1"/>
  <c r="U364" i="1"/>
  <c r="W363" i="1"/>
  <c r="W364" i="1" s="1"/>
  <c r="V363" i="1"/>
  <c r="V365" i="1" s="1"/>
  <c r="M363" i="1"/>
  <c r="U361" i="1"/>
  <c r="U360" i="1"/>
  <c r="W359" i="1"/>
  <c r="V359" i="1"/>
  <c r="M359" i="1"/>
  <c r="V358" i="1"/>
  <c r="W358" i="1" s="1"/>
  <c r="M358" i="1"/>
  <c r="W357" i="1"/>
  <c r="V357" i="1"/>
  <c r="M357" i="1"/>
  <c r="V356" i="1"/>
  <c r="V361" i="1" s="1"/>
  <c r="M356" i="1"/>
  <c r="U354" i="1"/>
  <c r="U353" i="1"/>
  <c r="V352" i="1"/>
  <c r="W352" i="1" s="1"/>
  <c r="V351" i="1"/>
  <c r="W351" i="1" s="1"/>
  <c r="M351" i="1"/>
  <c r="W350" i="1"/>
  <c r="V350" i="1"/>
  <c r="M350" i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W345" i="1" s="1"/>
  <c r="M345" i="1"/>
  <c r="W344" i="1"/>
  <c r="V344" i="1"/>
  <c r="M344" i="1"/>
  <c r="V343" i="1"/>
  <c r="W343" i="1" s="1"/>
  <c r="M343" i="1"/>
  <c r="W342" i="1"/>
  <c r="V342" i="1"/>
  <c r="M342" i="1"/>
  <c r="V341" i="1"/>
  <c r="W341" i="1" s="1"/>
  <c r="M341" i="1"/>
  <c r="W340" i="1"/>
  <c r="W353" i="1" s="1"/>
  <c r="V340" i="1"/>
  <c r="V353" i="1" s="1"/>
  <c r="M340" i="1"/>
  <c r="U338" i="1"/>
  <c r="V337" i="1"/>
  <c r="U337" i="1"/>
  <c r="W336" i="1"/>
  <c r="V336" i="1"/>
  <c r="M336" i="1"/>
  <c r="V335" i="1"/>
  <c r="M335" i="1"/>
  <c r="U331" i="1"/>
  <c r="U330" i="1"/>
  <c r="V329" i="1"/>
  <c r="M329" i="1"/>
  <c r="U327" i="1"/>
  <c r="U326" i="1"/>
  <c r="V325" i="1"/>
  <c r="W325" i="1" s="1"/>
  <c r="M325" i="1"/>
  <c r="W324" i="1"/>
  <c r="V324" i="1"/>
  <c r="M324" i="1"/>
  <c r="V323" i="1"/>
  <c r="W323" i="1" s="1"/>
  <c r="M323" i="1"/>
  <c r="W322" i="1"/>
  <c r="W326" i="1" s="1"/>
  <c r="V322" i="1"/>
  <c r="M322" i="1"/>
  <c r="U320" i="1"/>
  <c r="V319" i="1"/>
  <c r="U319" i="1"/>
  <c r="W318" i="1"/>
  <c r="V318" i="1"/>
  <c r="M318" i="1"/>
  <c r="V317" i="1"/>
  <c r="M317" i="1"/>
  <c r="U315" i="1"/>
  <c r="U314" i="1"/>
  <c r="V313" i="1"/>
  <c r="W313" i="1" s="1"/>
  <c r="M313" i="1"/>
  <c r="W312" i="1"/>
  <c r="V312" i="1"/>
  <c r="M312" i="1"/>
  <c r="V311" i="1"/>
  <c r="W311" i="1" s="1"/>
  <c r="M311" i="1"/>
  <c r="W310" i="1"/>
  <c r="W314" i="1" s="1"/>
  <c r="V310" i="1"/>
  <c r="M310" i="1"/>
  <c r="U307" i="1"/>
  <c r="V306" i="1"/>
  <c r="U306" i="1"/>
  <c r="W305" i="1"/>
  <c r="W306" i="1" s="1"/>
  <c r="V305" i="1"/>
  <c r="V307" i="1" s="1"/>
  <c r="M305" i="1"/>
  <c r="U303" i="1"/>
  <c r="V302" i="1"/>
  <c r="U302" i="1"/>
  <c r="W301" i="1"/>
  <c r="W302" i="1" s="1"/>
  <c r="V301" i="1"/>
  <c r="V303" i="1" s="1"/>
  <c r="M301" i="1"/>
  <c r="U299" i="1"/>
  <c r="U298" i="1"/>
  <c r="W297" i="1"/>
  <c r="V297" i="1"/>
  <c r="M297" i="1"/>
  <c r="V296" i="1"/>
  <c r="V299" i="1" s="1"/>
  <c r="M296" i="1"/>
  <c r="U294" i="1"/>
  <c r="U293" i="1"/>
  <c r="V292" i="1"/>
  <c r="W292" i="1" s="1"/>
  <c r="M292" i="1"/>
  <c r="W291" i="1"/>
  <c r="V291" i="1"/>
  <c r="M291" i="1"/>
  <c r="V290" i="1"/>
  <c r="W290" i="1" s="1"/>
  <c r="V289" i="1"/>
  <c r="W289" i="1" s="1"/>
  <c r="M289" i="1"/>
  <c r="W288" i="1"/>
  <c r="V288" i="1"/>
  <c r="M288" i="1"/>
  <c r="V287" i="1"/>
  <c r="W287" i="1" s="1"/>
  <c r="M287" i="1"/>
  <c r="W286" i="1"/>
  <c r="V286" i="1"/>
  <c r="M286" i="1"/>
  <c r="V285" i="1"/>
  <c r="M470" i="1" s="1"/>
  <c r="M285" i="1"/>
  <c r="U281" i="1"/>
  <c r="U280" i="1"/>
  <c r="V279" i="1"/>
  <c r="V280" i="1" s="1"/>
  <c r="M279" i="1"/>
  <c r="U277" i="1"/>
  <c r="U276" i="1"/>
  <c r="V275" i="1"/>
  <c r="V276" i="1" s="1"/>
  <c r="M275" i="1"/>
  <c r="U273" i="1"/>
  <c r="U272" i="1"/>
  <c r="V271" i="1"/>
  <c r="W271" i="1" s="1"/>
  <c r="M271" i="1"/>
  <c r="W270" i="1"/>
  <c r="V270" i="1"/>
  <c r="M270" i="1"/>
  <c r="V269" i="1"/>
  <c r="V272" i="1" s="1"/>
  <c r="M269" i="1"/>
  <c r="U267" i="1"/>
  <c r="U266" i="1"/>
  <c r="V265" i="1"/>
  <c r="L470" i="1" s="1"/>
  <c r="M265" i="1"/>
  <c r="U262" i="1"/>
  <c r="U261" i="1"/>
  <c r="V260" i="1"/>
  <c r="W260" i="1" s="1"/>
  <c r="M260" i="1"/>
  <c r="W259" i="1"/>
  <c r="W261" i="1" s="1"/>
  <c r="V259" i="1"/>
  <c r="V261" i="1" s="1"/>
  <c r="M259" i="1"/>
  <c r="U257" i="1"/>
  <c r="U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V251" i="1"/>
  <c r="W250" i="1"/>
  <c r="V250" i="1"/>
  <c r="M250" i="1"/>
  <c r="V249" i="1"/>
  <c r="K470" i="1" s="1"/>
  <c r="M249" i="1"/>
  <c r="U246" i="1"/>
  <c r="U245" i="1"/>
  <c r="V244" i="1"/>
  <c r="W244" i="1" s="1"/>
  <c r="M244" i="1"/>
  <c r="W243" i="1"/>
  <c r="V243" i="1"/>
  <c r="M243" i="1"/>
  <c r="V242" i="1"/>
  <c r="V245" i="1" s="1"/>
  <c r="M242" i="1"/>
  <c r="U240" i="1"/>
  <c r="U239" i="1"/>
  <c r="V238" i="1"/>
  <c r="W238" i="1" s="1"/>
  <c r="M238" i="1"/>
  <c r="W237" i="1"/>
  <c r="V237" i="1"/>
  <c r="W236" i="1"/>
  <c r="V236" i="1"/>
  <c r="V239" i="1" s="1"/>
  <c r="U234" i="1"/>
  <c r="U233" i="1"/>
  <c r="V232" i="1"/>
  <c r="W232" i="1" s="1"/>
  <c r="M232" i="1"/>
  <c r="W231" i="1"/>
  <c r="V231" i="1"/>
  <c r="M231" i="1"/>
  <c r="V230" i="1"/>
  <c r="W230" i="1" s="1"/>
  <c r="M230" i="1"/>
  <c r="W229" i="1"/>
  <c r="V229" i="1"/>
  <c r="V233" i="1" s="1"/>
  <c r="M229" i="1"/>
  <c r="U227" i="1"/>
  <c r="U226" i="1"/>
  <c r="W225" i="1"/>
  <c r="V225" i="1"/>
  <c r="M225" i="1"/>
  <c r="V224" i="1"/>
  <c r="W224" i="1" s="1"/>
  <c r="M224" i="1"/>
  <c r="W223" i="1"/>
  <c r="V223" i="1"/>
  <c r="M223" i="1"/>
  <c r="V222" i="1"/>
  <c r="W222" i="1" s="1"/>
  <c r="M222" i="1"/>
  <c r="W221" i="1"/>
  <c r="V221" i="1"/>
  <c r="M221" i="1"/>
  <c r="V220" i="1"/>
  <c r="V227" i="1" s="1"/>
  <c r="M220" i="1"/>
  <c r="U218" i="1"/>
  <c r="U217" i="1"/>
  <c r="V216" i="1"/>
  <c r="W216" i="1" s="1"/>
  <c r="M216" i="1"/>
  <c r="W215" i="1"/>
  <c r="V215" i="1"/>
  <c r="M215" i="1"/>
  <c r="V214" i="1"/>
  <c r="W214" i="1" s="1"/>
  <c r="M214" i="1"/>
  <c r="W213" i="1"/>
  <c r="W217" i="1" s="1"/>
  <c r="V213" i="1"/>
  <c r="V217" i="1" s="1"/>
  <c r="M213" i="1"/>
  <c r="U211" i="1"/>
  <c r="V210" i="1"/>
  <c r="U210" i="1"/>
  <c r="W209" i="1"/>
  <c r="W210" i="1" s="1"/>
  <c r="V209" i="1"/>
  <c r="V211" i="1" s="1"/>
  <c r="M209" i="1"/>
  <c r="U207" i="1"/>
  <c r="U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V192" i="1"/>
  <c r="W192" i="1" s="1"/>
  <c r="M192" i="1"/>
  <c r="W191" i="1"/>
  <c r="W206" i="1" s="1"/>
  <c r="V191" i="1"/>
  <c r="M191" i="1"/>
  <c r="U188" i="1"/>
  <c r="U187" i="1"/>
  <c r="W186" i="1"/>
  <c r="V186" i="1"/>
  <c r="M186" i="1"/>
  <c r="V185" i="1"/>
  <c r="V188" i="1" s="1"/>
  <c r="M185" i="1"/>
  <c r="U183" i="1"/>
  <c r="U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V166" i="1"/>
  <c r="W166" i="1" s="1"/>
  <c r="M166" i="1"/>
  <c r="W165" i="1"/>
  <c r="W182" i="1" s="1"/>
  <c r="V165" i="1"/>
  <c r="V182" i="1" s="1"/>
  <c r="M165" i="1"/>
  <c r="U163" i="1"/>
  <c r="U162" i="1"/>
  <c r="W161" i="1"/>
  <c r="V161" i="1"/>
  <c r="M161" i="1"/>
  <c r="V160" i="1"/>
  <c r="W160" i="1" s="1"/>
  <c r="M160" i="1"/>
  <c r="W159" i="1"/>
  <c r="V159" i="1"/>
  <c r="M159" i="1"/>
  <c r="V158" i="1"/>
  <c r="V163" i="1" s="1"/>
  <c r="M158" i="1"/>
  <c r="U156" i="1"/>
  <c r="U155" i="1"/>
  <c r="V154" i="1"/>
  <c r="W154" i="1" s="1"/>
  <c r="M154" i="1"/>
  <c r="W153" i="1"/>
  <c r="W155" i="1" s="1"/>
  <c r="V153" i="1"/>
  <c r="V155" i="1" s="1"/>
  <c r="U151" i="1"/>
  <c r="U150" i="1"/>
  <c r="V149" i="1"/>
  <c r="W149" i="1" s="1"/>
  <c r="M149" i="1"/>
  <c r="W148" i="1"/>
  <c r="W150" i="1" s="1"/>
  <c r="V148" i="1"/>
  <c r="M148" i="1"/>
  <c r="U145" i="1"/>
  <c r="U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W138" i="1" s="1"/>
  <c r="M138" i="1"/>
  <c r="W137" i="1"/>
  <c r="V137" i="1"/>
  <c r="M137" i="1"/>
  <c r="V136" i="1"/>
  <c r="H470" i="1" s="1"/>
  <c r="M136" i="1"/>
  <c r="U133" i="1"/>
  <c r="U132" i="1"/>
  <c r="V131" i="1"/>
  <c r="W131" i="1" s="1"/>
  <c r="M131" i="1"/>
  <c r="W130" i="1"/>
  <c r="V130" i="1"/>
  <c r="M130" i="1"/>
  <c r="V129" i="1"/>
  <c r="G470" i="1" s="1"/>
  <c r="M129" i="1"/>
  <c r="U125" i="1"/>
  <c r="U124" i="1"/>
  <c r="V123" i="1"/>
  <c r="W123" i="1" s="1"/>
  <c r="M123" i="1"/>
  <c r="W122" i="1"/>
  <c r="V122" i="1"/>
  <c r="M122" i="1"/>
  <c r="V121" i="1"/>
  <c r="W121" i="1" s="1"/>
  <c r="M121" i="1"/>
  <c r="W120" i="1"/>
  <c r="W124" i="1" s="1"/>
  <c r="V120" i="1"/>
  <c r="M120" i="1"/>
  <c r="U117" i="1"/>
  <c r="U116" i="1"/>
  <c r="W115" i="1"/>
  <c r="V115" i="1"/>
  <c r="W114" i="1"/>
  <c r="V114" i="1"/>
  <c r="M114" i="1"/>
  <c r="V113" i="1"/>
  <c r="W113" i="1" s="1"/>
  <c r="V112" i="1"/>
  <c r="W112" i="1" s="1"/>
  <c r="M112" i="1"/>
  <c r="W111" i="1"/>
  <c r="V111" i="1"/>
  <c r="V117" i="1" s="1"/>
  <c r="M111" i="1"/>
  <c r="U109" i="1"/>
  <c r="U108" i="1"/>
  <c r="W107" i="1"/>
  <c r="V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W100" i="1" s="1"/>
  <c r="V99" i="1"/>
  <c r="W99" i="1" s="1"/>
  <c r="V98" i="1"/>
  <c r="V109" i="1" s="1"/>
  <c r="U96" i="1"/>
  <c r="U95" i="1"/>
  <c r="W94" i="1"/>
  <c r="V94" i="1"/>
  <c r="M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W89" i="1" s="1"/>
  <c r="M89" i="1"/>
  <c r="W88" i="1"/>
  <c r="V88" i="1"/>
  <c r="M88" i="1"/>
  <c r="V87" i="1"/>
  <c r="W87" i="1" s="1"/>
  <c r="M87" i="1"/>
  <c r="W86" i="1"/>
  <c r="W95" i="1" s="1"/>
  <c r="V86" i="1"/>
  <c r="V96" i="1" s="1"/>
  <c r="M86" i="1"/>
  <c r="U84" i="1"/>
  <c r="U83" i="1"/>
  <c r="W82" i="1"/>
  <c r="V82" i="1"/>
  <c r="M82" i="1"/>
  <c r="V81" i="1"/>
  <c r="W81" i="1" s="1"/>
  <c r="M81" i="1"/>
  <c r="W80" i="1"/>
  <c r="V80" i="1"/>
  <c r="W79" i="1"/>
  <c r="V79" i="1"/>
  <c r="W78" i="1"/>
  <c r="V78" i="1"/>
  <c r="M78" i="1"/>
  <c r="V77" i="1"/>
  <c r="V84" i="1" s="1"/>
  <c r="U75" i="1"/>
  <c r="U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W60" i="1" s="1"/>
  <c r="V59" i="1"/>
  <c r="E470" i="1" s="1"/>
  <c r="U56" i="1"/>
  <c r="U55" i="1"/>
  <c r="W54" i="1"/>
  <c r="V54" i="1"/>
  <c r="W53" i="1"/>
  <c r="V53" i="1"/>
  <c r="M53" i="1"/>
  <c r="V52" i="1"/>
  <c r="D470" i="1" s="1"/>
  <c r="M52" i="1"/>
  <c r="U49" i="1"/>
  <c r="U48" i="1"/>
  <c r="V47" i="1"/>
  <c r="W47" i="1" s="1"/>
  <c r="M47" i="1"/>
  <c r="W46" i="1"/>
  <c r="W48" i="1" s="1"/>
  <c r="V46" i="1"/>
  <c r="M46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W32" i="1" s="1"/>
  <c r="V26" i="1"/>
  <c r="V32" i="1" s="1"/>
  <c r="M26" i="1"/>
  <c r="U24" i="1"/>
  <c r="U460" i="1" s="1"/>
  <c r="V23" i="1"/>
  <c r="U23" i="1"/>
  <c r="W22" i="1"/>
  <c r="W23" i="1" s="1"/>
  <c r="V22" i="1"/>
  <c r="M22" i="1"/>
  <c r="H10" i="1"/>
  <c r="A9" i="1"/>
  <c r="A10" i="1" s="1"/>
  <c r="D7" i="1"/>
  <c r="N6" i="1"/>
  <c r="M2" i="1"/>
  <c r="W239" i="1" l="1"/>
  <c r="W116" i="1"/>
  <c r="W233" i="1"/>
  <c r="F9" i="1"/>
  <c r="J9" i="1"/>
  <c r="F10" i="1"/>
  <c r="V33" i="1"/>
  <c r="V37" i="1"/>
  <c r="V464" i="1" s="1"/>
  <c r="V49" i="1"/>
  <c r="V55" i="1"/>
  <c r="V74" i="1"/>
  <c r="V83" i="1"/>
  <c r="V95" i="1"/>
  <c r="V108" i="1"/>
  <c r="V116" i="1"/>
  <c r="V125" i="1"/>
  <c r="V133" i="1"/>
  <c r="V144" i="1"/>
  <c r="V151" i="1"/>
  <c r="V156" i="1"/>
  <c r="V162" i="1"/>
  <c r="V183" i="1"/>
  <c r="V187" i="1"/>
  <c r="V206" i="1"/>
  <c r="V218" i="1"/>
  <c r="V226" i="1"/>
  <c r="V234" i="1"/>
  <c r="V240" i="1"/>
  <c r="V246" i="1"/>
  <c r="V256" i="1"/>
  <c r="V262" i="1"/>
  <c r="V267" i="1"/>
  <c r="V273" i="1"/>
  <c r="V277" i="1"/>
  <c r="V281" i="1"/>
  <c r="V294" i="1"/>
  <c r="V298" i="1"/>
  <c r="H9" i="1"/>
  <c r="B470" i="1"/>
  <c r="V462" i="1"/>
  <c r="V461" i="1"/>
  <c r="U464" i="1"/>
  <c r="V24" i="1"/>
  <c r="W35" i="1"/>
  <c r="W37" i="1" s="1"/>
  <c r="W465" i="1" s="1"/>
  <c r="C470" i="1"/>
  <c r="V48" i="1"/>
  <c r="W52" i="1"/>
  <c r="W55" i="1" s="1"/>
  <c r="V56" i="1"/>
  <c r="W59" i="1"/>
  <c r="W74" i="1" s="1"/>
  <c r="V75" i="1"/>
  <c r="W77" i="1"/>
  <c r="W83" i="1" s="1"/>
  <c r="W98" i="1"/>
  <c r="W108" i="1" s="1"/>
  <c r="F470" i="1"/>
  <c r="V124" i="1"/>
  <c r="W129" i="1"/>
  <c r="W132" i="1" s="1"/>
  <c r="V132" i="1"/>
  <c r="W136" i="1"/>
  <c r="W144" i="1" s="1"/>
  <c r="V145" i="1"/>
  <c r="I470" i="1"/>
  <c r="V150" i="1"/>
  <c r="W158" i="1"/>
  <c r="W162" i="1" s="1"/>
  <c r="W185" i="1"/>
  <c r="W187" i="1" s="1"/>
  <c r="J470" i="1"/>
  <c r="V207" i="1"/>
  <c r="W220" i="1"/>
  <c r="W226" i="1" s="1"/>
  <c r="W242" i="1"/>
  <c r="W245" i="1" s="1"/>
  <c r="W249" i="1"/>
  <c r="W256" i="1" s="1"/>
  <c r="V257" i="1"/>
  <c r="W265" i="1"/>
  <c r="W266" i="1" s="1"/>
  <c r="V266" i="1"/>
  <c r="W269" i="1"/>
  <c r="W272" i="1" s="1"/>
  <c r="W275" i="1"/>
  <c r="W276" i="1" s="1"/>
  <c r="W279" i="1"/>
  <c r="W280" i="1" s="1"/>
  <c r="W285" i="1"/>
  <c r="W293" i="1" s="1"/>
  <c r="V293" i="1"/>
  <c r="W296" i="1"/>
  <c r="W298" i="1" s="1"/>
  <c r="V314" i="1"/>
  <c r="V315" i="1"/>
  <c r="V320" i="1"/>
  <c r="W317" i="1"/>
  <c r="W319" i="1" s="1"/>
  <c r="V326" i="1"/>
  <c r="V327" i="1"/>
  <c r="V330" i="1"/>
  <c r="W329" i="1"/>
  <c r="W330" i="1" s="1"/>
  <c r="V331" i="1"/>
  <c r="O470" i="1"/>
  <c r="V338" i="1"/>
  <c r="W335" i="1"/>
  <c r="W337" i="1" s="1"/>
  <c r="W390" i="1"/>
  <c r="V354" i="1"/>
  <c r="V360" i="1"/>
  <c r="V370" i="1"/>
  <c r="V375" i="1"/>
  <c r="V380" i="1"/>
  <c r="V391" i="1"/>
  <c r="V395" i="1"/>
  <c r="V399" i="1"/>
  <c r="V413" i="1"/>
  <c r="V417" i="1"/>
  <c r="V426" i="1"/>
  <c r="V432" i="1"/>
  <c r="V438" i="1"/>
  <c r="V444" i="1"/>
  <c r="V448" i="1"/>
  <c r="V454" i="1"/>
  <c r="V459" i="1"/>
  <c r="N470" i="1"/>
  <c r="P470" i="1"/>
  <c r="R470" i="1"/>
  <c r="W356" i="1"/>
  <c r="W360" i="1" s="1"/>
  <c r="W373" i="1"/>
  <c r="W374" i="1" s="1"/>
  <c r="W378" i="1"/>
  <c r="W380" i="1" s="1"/>
  <c r="W393" i="1"/>
  <c r="W394" i="1" s="1"/>
  <c r="W397" i="1"/>
  <c r="W398" i="1" s="1"/>
  <c r="W403" i="1"/>
  <c r="W412" i="1" s="1"/>
  <c r="V412" i="1"/>
  <c r="W415" i="1"/>
  <c r="W417" i="1" s="1"/>
  <c r="W436" i="1"/>
  <c r="W438" i="1" s="1"/>
  <c r="W446" i="1"/>
  <c r="W448" i="1" s="1"/>
  <c r="W457" i="1"/>
  <c r="W458" i="1" s="1"/>
  <c r="V458" i="1"/>
  <c r="V460" i="1" l="1"/>
  <c r="V463" i="1"/>
</calcChain>
</file>

<file path=xl/sharedStrings.xml><?xml version="1.0" encoding="utf-8"?>
<sst xmlns="http://schemas.openxmlformats.org/spreadsheetml/2006/main" count="1677" uniqueCount="639">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</sst>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0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45194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50</v>
      </c>
      <c r="V59" s="306">
        <f t="shared" ref="V59:V73" si="2">IFERROR(IF(U59="",0,CEILING((U59/$H59),1)*$H59),"")</f>
        <v>51.2</v>
      </c>
      <c r="W59" s="37">
        <f>IFERROR(IF(V59=0,"",ROUNDUP(V59/H59,0)*0.00753),"")</f>
        <v>0.12048</v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15.625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16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0.12048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50</v>
      </c>
      <c r="V75" s="307">
        <f>IFERROR(SUM(V59:V73),"0")</f>
        <v>51.2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49.5</v>
      </c>
      <c r="V98" s="306">
        <f t="shared" ref="V98:V107" si="6">IFERROR(IF(U98="",0,CEILING((U98/$H98),1)*$H98),"")</f>
        <v>50.160000000000004</v>
      </c>
      <c r="W98" s="37">
        <f>IFERROR(IF(V98=0,"",ROUNDUP(V98/H98,0)*0.00753),"")</f>
        <v>0.14307</v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50</v>
      </c>
      <c r="V100" s="306">
        <f t="shared" si="6"/>
        <v>50.400000000000006</v>
      </c>
      <c r="W100" s="37">
        <f>IFERROR(IF(V100=0,"",ROUNDUP(V100/H100,0)*0.02175),"")</f>
        <v>0.1305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24.702380952380953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25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0.27356999999999998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99.5</v>
      </c>
      <c r="V109" s="307">
        <f>IFERROR(SUM(V98:V107),"0")</f>
        <v>100.56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0"/>
      <c r="Y118" s="300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100</v>
      </c>
      <c r="V120" s="306">
        <f>IFERROR(IF(U120="",0,CEILING((U120/$H120),1)*$H120),"")</f>
        <v>105.3</v>
      </c>
      <c r="W120" s="37">
        <f>IFERROR(IF(V120=0,"",ROUNDUP(V120/H120,0)*0.02175),"")</f>
        <v>0.28275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12.345679012345679</v>
      </c>
      <c r="V124" s="307">
        <f>IFERROR(V120/H120,"0")+IFERROR(V121/H121,"0")+IFERROR(V122/H122,"0")+IFERROR(V123/H123,"0")</f>
        <v>13</v>
      </c>
      <c r="W124" s="307">
        <f>IFERROR(IF(W120="",0,W120),"0")+IFERROR(IF(W121="",0,W121),"0")+IFERROR(IF(W122="",0,W122),"0")+IFERROR(IF(W123="",0,W123),"0")</f>
        <v>0.28275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100</v>
      </c>
      <c r="V125" s="307">
        <f>IFERROR(SUM(V120:V123),"0")</f>
        <v>105.3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0"/>
      <c r="Y127" s="300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0"/>
      <c r="Y134" s="300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0"/>
      <c r="Y146" s="300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60</v>
      </c>
      <c r="V158" s="306">
        <f>IFERROR(IF(U158="",0,CEILING((U158/$H158),1)*$H158),"")</f>
        <v>64.800000000000011</v>
      </c>
      <c r="W158" s="37">
        <f>IFERROR(IF(V158=0,"",ROUNDUP(V158/H158,0)*0.00937),"")</f>
        <v>0.11244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65</v>
      </c>
      <c r="V159" s="306">
        <f>IFERROR(IF(U159="",0,CEILING((U159/$H159),1)*$H159),"")</f>
        <v>70.2</v>
      </c>
      <c r="W159" s="37">
        <f>IFERROR(IF(V159=0,"",ROUNDUP(V159/H159,0)*0.00937),"")</f>
        <v>0.12181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23.148148148148145</v>
      </c>
      <c r="V162" s="307">
        <f>IFERROR(V158/H158,"0")+IFERROR(V159/H159,"0")+IFERROR(V160/H160,"0")+IFERROR(V161/H161,"0")</f>
        <v>25</v>
      </c>
      <c r="W162" s="307">
        <f>IFERROR(IF(W158="",0,W158),"0")+IFERROR(IF(W159="",0,W159),"0")+IFERROR(IF(W160="",0,W160),"0")+IFERROR(IF(W161="",0,W161),"0")</f>
        <v>0.23425000000000001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125</v>
      </c>
      <c r="V163" s="307">
        <f>IFERROR(SUM(V158:V161),"0")</f>
        <v>135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0"/>
      <c r="Y189" s="300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0"/>
      <c r="Y263" s="300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235</v>
      </c>
      <c r="V285" s="306">
        <f t="shared" ref="V285:V292" si="14">IFERROR(IF(U285="",0,CEILING((U285/$H285),1)*$H285),"")</f>
        <v>240</v>
      </c>
      <c r="W285" s="37">
        <f>IFERROR(IF(V285=0,"",ROUNDUP(V285/H285,0)*0.02175),"")</f>
        <v>0.34799999999999998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470</v>
      </c>
      <c r="V287" s="306">
        <f t="shared" si="14"/>
        <v>480</v>
      </c>
      <c r="W287" s="37">
        <f>IFERROR(IF(V287=0,"",ROUNDUP(V287/H287,0)*0.02175),"")</f>
        <v>0.69599999999999995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400</v>
      </c>
      <c r="V289" s="306">
        <f t="shared" si="14"/>
        <v>405</v>
      </c>
      <c r="W289" s="37">
        <f>IFERROR(IF(V289=0,"",ROUNDUP(V289/H289,0)*0.02175),"")</f>
        <v>0.58724999999999994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73.666666666666671</v>
      </c>
      <c r="V293" s="307">
        <f>IFERROR(V285/H285,"0")+IFERROR(V286/H286,"0")+IFERROR(V287/H287,"0")+IFERROR(V288/H288,"0")+IFERROR(V289/H289,"0")+IFERROR(V290/H290,"0")+IFERROR(V291/H291,"0")+IFERROR(V292/H292,"0")</f>
        <v>75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1.6312500000000001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1105</v>
      </c>
      <c r="V294" s="307">
        <f>IFERROR(SUM(V285:V292),"0")</f>
        <v>1125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500</v>
      </c>
      <c r="V296" s="306">
        <f>IFERROR(IF(U296="",0,CEILING((U296/$H296),1)*$H296),"")</f>
        <v>510</v>
      </c>
      <c r="W296" s="37">
        <f>IFERROR(IF(V296=0,"",ROUNDUP(V296/H296,0)*0.02175),"")</f>
        <v>0.73949999999999994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33.333333333333336</v>
      </c>
      <c r="V298" s="307">
        <f>IFERROR(V296/H296,"0")+IFERROR(V297/H297,"0")</f>
        <v>34</v>
      </c>
      <c r="W298" s="307">
        <f>IFERROR(IF(W296="",0,W296),"0")+IFERROR(IF(W297="",0,W297),"0")</f>
        <v>0.73949999999999994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500</v>
      </c>
      <c r="V299" s="307">
        <f>IFERROR(SUM(V296:V297),"0")</f>
        <v>510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125</v>
      </c>
      <c r="V342" s="306">
        <f t="shared" si="15"/>
        <v>126</v>
      </c>
      <c r="W342" s="37">
        <f>IFERROR(IF(V342=0,"",ROUNDUP(V342/H342,0)*0.00753),"")</f>
        <v>0.22590000000000002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29.761904761904759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30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0.22590000000000002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125</v>
      </c>
      <c r="V354" s="307">
        <f>IFERROR(SUM(V340:V352),"0")</f>
        <v>126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597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115</v>
      </c>
      <c r="V457" s="306">
        <f>IFERROR(IF(U457="",0,CEILING((U457/$H457),1)*$H457),"")</f>
        <v>117</v>
      </c>
      <c r="W457" s="37">
        <f>IFERROR(IF(V457=0,"",ROUNDUP(V457/H457,0)*0.02175),"")</f>
        <v>0.32624999999999998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14.743589743589745</v>
      </c>
      <c r="V458" s="307">
        <f>IFERROR(V457/H457,"0")</f>
        <v>15</v>
      </c>
      <c r="W458" s="307">
        <f>IFERROR(IF(W457="",0,W457),"0")</f>
        <v>0.32624999999999998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115</v>
      </c>
      <c r="V459" s="307">
        <f>IFERROR(SUM(V457:V457),"0")</f>
        <v>117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600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2219.5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2270.06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601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2309.6527655677655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2362.3000000000002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602</v>
      </c>
      <c r="N462" s="315"/>
      <c r="O462" s="315"/>
      <c r="P462" s="315"/>
      <c r="Q462" s="315"/>
      <c r="R462" s="315"/>
      <c r="S462" s="316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4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4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604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2409.6527655677655</v>
      </c>
      <c r="V463" s="307">
        <f>GrossWeightTotalR+PalletQtyTotalR*25</f>
        <v>2462.3000000000002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605</v>
      </c>
      <c r="N464" s="315"/>
      <c r="O464" s="315"/>
      <c r="P464" s="315"/>
      <c r="Q464" s="315"/>
      <c r="R464" s="315"/>
      <c r="S464" s="316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227.3267026183693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233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606</v>
      </c>
      <c r="N465" s="315"/>
      <c r="O465" s="315"/>
      <c r="P465" s="315"/>
      <c r="Q465" s="315"/>
      <c r="R465" s="315"/>
      <c r="S465" s="316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3.8339500000000002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631" t="s">
        <v>91</v>
      </c>
      <c r="D467" s="632"/>
      <c r="E467" s="632"/>
      <c r="F467" s="633"/>
      <c r="G467" s="631" t="s">
        <v>224</v>
      </c>
      <c r="H467" s="632"/>
      <c r="I467" s="632"/>
      <c r="J467" s="632"/>
      <c r="K467" s="632"/>
      <c r="L467" s="633"/>
      <c r="M467" s="631" t="s">
        <v>412</v>
      </c>
      <c r="N467" s="633"/>
      <c r="O467" s="631" t="s">
        <v>459</v>
      </c>
      <c r="P467" s="633"/>
      <c r="Q467" s="299" t="s">
        <v>537</v>
      </c>
      <c r="R467" s="631" t="s">
        <v>579</v>
      </c>
      <c r="S467" s="633"/>
      <c r="T467" s="1"/>
      <c r="Y467" s="53"/>
      <c r="AB467" s="1"/>
    </row>
    <row r="468" spans="1:28" ht="14.25" customHeight="1" thickTop="1" x14ac:dyDescent="0.2">
      <c r="A468" s="634" t="s">
        <v>609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215</v>
      </c>
      <c r="G468" s="631" t="s">
        <v>225</v>
      </c>
      <c r="H468" s="631" t="s">
        <v>232</v>
      </c>
      <c r="I468" s="631" t="s">
        <v>249</v>
      </c>
      <c r="J468" s="631" t="s">
        <v>305</v>
      </c>
      <c r="K468" s="631" t="s">
        <v>381</v>
      </c>
      <c r="L468" s="631" t="s">
        <v>399</v>
      </c>
      <c r="M468" s="631" t="s">
        <v>413</v>
      </c>
      <c r="N468" s="631" t="s">
        <v>436</v>
      </c>
      <c r="O468" s="631" t="s">
        <v>460</v>
      </c>
      <c r="P468" s="631" t="s">
        <v>513</v>
      </c>
      <c r="Q468" s="631" t="s">
        <v>537</v>
      </c>
      <c r="R468" s="631" t="s">
        <v>580</v>
      </c>
      <c r="S468" s="631" t="s">
        <v>597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151.76000000000002</v>
      </c>
      <c r="F470" s="47">
        <f>IFERROR(V120*1,"0")+IFERROR(V121*1,"0")+IFERROR(V122*1,"0")+IFERROR(V123*1,"0")</f>
        <v>105.3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0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135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1635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126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117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2023-09-28T10:57:08Z</dcterms:modified>
</cp:coreProperties>
</file>