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\2023\07,23\11,07,23\Гурджий\"/>
    </mc:Choice>
  </mc:AlternateContent>
  <xr:revisionPtr revIDLastSave="0" documentId="13_ncr:1_{3BF61CFE-9D22-4B2A-9058-A51A6637536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2" sheetId="1" r:id="rId1"/>
    <sheet name="Лист1" sheetId="2" r:id="rId2"/>
  </sheets>
  <definedNames>
    <definedName name="_xlnm._FilterDatabase" localSheetId="0" hidden="1">Лист2!$H$1:$H$143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8" i="1" l="1"/>
  <c r="I44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35" i="1"/>
  <c r="I36" i="1"/>
  <c r="I37" i="1"/>
  <c r="I38" i="1"/>
  <c r="I39" i="1"/>
  <c r="I40" i="1"/>
  <c r="I41" i="1"/>
  <c r="I42" i="1"/>
  <c r="I20" i="1"/>
  <c r="I21" i="1"/>
  <c r="I22" i="1"/>
  <c r="I23" i="1"/>
  <c r="I24" i="1"/>
  <c r="I25" i="1"/>
  <c r="I26" i="1"/>
  <c r="I27" i="1"/>
  <c r="I12" i="1"/>
  <c r="I13" i="1"/>
  <c r="I14" i="1"/>
  <c r="I15" i="1"/>
  <c r="I16" i="1"/>
  <c r="I17" i="1"/>
  <c r="I18" i="1"/>
  <c r="I3" i="1"/>
  <c r="I4" i="1"/>
  <c r="I5" i="1"/>
  <c r="I6" i="1"/>
  <c r="I7" i="1"/>
  <c r="I8" i="1"/>
  <c r="I9" i="1"/>
  <c r="I10" i="1"/>
  <c r="I29" i="1"/>
  <c r="I30" i="1"/>
  <c r="I31" i="1"/>
  <c r="I32" i="1"/>
  <c r="I3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35" i="1"/>
  <c r="H36" i="1"/>
  <c r="H37" i="1"/>
  <c r="H38" i="1"/>
  <c r="H39" i="1"/>
  <c r="H40" i="1"/>
  <c r="H41" i="1"/>
  <c r="H42" i="1"/>
  <c r="H20" i="1"/>
  <c r="H21" i="1"/>
  <c r="H22" i="1"/>
  <c r="H23" i="1"/>
  <c r="H24" i="1"/>
  <c r="H25" i="1"/>
  <c r="H26" i="1"/>
  <c r="H27" i="1"/>
  <c r="H12" i="1"/>
  <c r="H13" i="1"/>
  <c r="H14" i="1"/>
  <c r="H15" i="1"/>
  <c r="H16" i="1"/>
  <c r="H17" i="1"/>
  <c r="H18" i="1"/>
  <c r="H3" i="1"/>
  <c r="H4" i="1"/>
  <c r="H5" i="1"/>
  <c r="H6" i="1"/>
  <c r="H7" i="1"/>
  <c r="H8" i="1"/>
  <c r="H9" i="1"/>
  <c r="H10" i="1"/>
  <c r="H29" i="1"/>
  <c r="H30" i="1"/>
  <c r="H31" i="1"/>
  <c r="H32" i="1"/>
  <c r="H33" i="1"/>
  <c r="G141" i="1"/>
  <c r="I141" i="1" l="1"/>
  <c r="H141" i="1"/>
</calcChain>
</file>

<file path=xl/sharedStrings.xml><?xml version="1.0" encoding="utf-8"?>
<sst xmlns="http://schemas.openxmlformats.org/spreadsheetml/2006/main" count="513" uniqueCount="504">
  <si>
    <t>Наименование</t>
  </si>
  <si>
    <t>Прайс Гурджий</t>
  </si>
  <si>
    <t>Код УТ</t>
  </si>
  <si>
    <t>Бух. Код</t>
  </si>
  <si>
    <t>ЗАКАЗ</t>
  </si>
  <si>
    <t>Вес, кг</t>
  </si>
  <si>
    <t>Сумма, руб</t>
  </si>
  <si>
    <t>Колбаса Вязанка со шпиком, вектор ВЕС, ПОКОМ, кг</t>
  </si>
  <si>
    <t>004</t>
  </si>
  <si>
    <t xml:space="preserve">БП-15781   </t>
  </si>
  <si>
    <t>Колбаса Классическая, Вязанка вектор, ВЕС.ПОКОМ, кг</t>
  </si>
  <si>
    <t>010</t>
  </si>
  <si>
    <t>БП-15784</t>
  </si>
  <si>
    <t>Колбаса варено-копченая Балыкбургская ТМ Баварушка фиброуз в/у вес СК</t>
  </si>
  <si>
    <t>265</t>
  </si>
  <si>
    <t>БП-21137</t>
  </si>
  <si>
    <t>Колбаса Русская стародворская, ВЕС.  ПОКОМ, кг</t>
  </si>
  <si>
    <t xml:space="preserve">БП-16101   </t>
  </si>
  <si>
    <t>Сосиски Вязанка Сливочные, Вязанка амицел ВЕС.ПОКОМ, кг</t>
  </si>
  <si>
    <t>017</t>
  </si>
  <si>
    <t xml:space="preserve">БП-15796   </t>
  </si>
  <si>
    <t>Сосиски Молочные оригинальные ТМ Славница ТС Особая амицел мгс вес СК</t>
  </si>
  <si>
    <t>257</t>
  </si>
  <si>
    <t>БП-20468</t>
  </si>
  <si>
    <t>Сосиски Сливочные по-стародворски, ВЕС.  ПОКОМ, кг</t>
  </si>
  <si>
    <t xml:space="preserve">БП-15799   </t>
  </si>
  <si>
    <t>Сардельки Сочные ТМ Особый рецепт,   ПОКОМ, кг</t>
  </si>
  <si>
    <t>БП-20848</t>
  </si>
  <si>
    <t>.</t>
  </si>
  <si>
    <t>Колб. Молоч. стародворская, Вязанка вектор, ВЕС. ПОКОМ, кг</t>
  </si>
  <si>
    <t>002</t>
  </si>
  <si>
    <t>БП-17121</t>
  </si>
  <si>
    <t>Колбаса Докторская ГОСТ, Вязанка вектор,ВЕС. ПОКОМ, кг</t>
  </si>
  <si>
    <t>005</t>
  </si>
  <si>
    <t>БП-16096</t>
  </si>
  <si>
    <t>Вареные колбасы Докторская стародворская Бордо Фикс.вес 0,5 Стародворье</t>
  </si>
  <si>
    <t>060</t>
  </si>
  <si>
    <t xml:space="preserve">БП-16048   </t>
  </si>
  <si>
    <t>Колбаса Молочная по-стародворски, ВЕС   ПОКОМ, кг</t>
  </si>
  <si>
    <t>231</t>
  </si>
  <si>
    <t xml:space="preserve">БП-15785   </t>
  </si>
  <si>
    <t>Вареные колбасы Молочная Бордо Весовые П/а Стародворье</t>
  </si>
  <si>
    <t>264</t>
  </si>
  <si>
    <t>БП-15787</t>
  </si>
  <si>
    <t>Ветчина Столичная Вязанка, вектор 0.5кг, ПОКОМ, шт</t>
  </si>
  <si>
    <t>020</t>
  </si>
  <si>
    <t>БП-15760</t>
  </si>
  <si>
    <t>Сосиски Вязанка Молочные, Вязанка вискофан  ВЕС.ПОКОМ, кг</t>
  </si>
  <si>
    <t>016</t>
  </si>
  <si>
    <t xml:space="preserve">БП-15795   </t>
  </si>
  <si>
    <t>Колбаса вареная Докторская по-стародворски ТМ Стародворье ТС Фирменная амифлекс вес</t>
  </si>
  <si>
    <t>220</t>
  </si>
  <si>
    <t xml:space="preserve">БП-15782   </t>
  </si>
  <si>
    <t xml:space="preserve">Колбаса вареная Докторская стародворская ТМ Стародворье амифлекс вес </t>
  </si>
  <si>
    <t>222</t>
  </si>
  <si>
    <t>БП-20484</t>
  </si>
  <si>
    <t>Колбаса Сервелат Зернистый, ВЕС.  ПОКОМ, кг</t>
  </si>
  <si>
    <t xml:space="preserve">БП-15788   </t>
  </si>
  <si>
    <t>Колбаса варено-копченая Сервелат Кремлевский ТМ Стародворье фиброуз в/у вес СК2</t>
  </si>
  <si>
    <t>244</t>
  </si>
  <si>
    <t xml:space="preserve">БП-15789   </t>
  </si>
  <si>
    <t>Колбаса Филейбургская с сочным окороком, ВЕС, ТМ Баварушка  ПОКОМ, кг</t>
  </si>
  <si>
    <t>БП-21139</t>
  </si>
  <si>
    <t>Колбаса варено-копченая Салями Филейбургская зернистая ТМ Баварушка фиброуз в/у вес СК</t>
  </si>
  <si>
    <t>267</t>
  </si>
  <si>
    <t>БП-21162</t>
  </si>
  <si>
    <t>Ветчина Столичная Вязанка ТМ Стародворские колбасы ТС Вязанка вектор вес УВС</t>
  </si>
  <si>
    <t>001</t>
  </si>
  <si>
    <t xml:space="preserve">БП-15774   </t>
  </si>
  <si>
    <t>Сосиски Ганноверские   ПОКОМ, кг</t>
  </si>
  <si>
    <t>253</t>
  </si>
  <si>
    <t>БП-17019</t>
  </si>
  <si>
    <t>Колбаса Докторская ГОСТ, Вязанка вектор, 0,4 кг, ПОКОМ, шт</t>
  </si>
  <si>
    <t>023</t>
  </si>
  <si>
    <t xml:space="preserve">БП-16124   </t>
  </si>
  <si>
    <t>Колбаски Баварские копченые, NDX в МГС 0,28 кг, ТМ Стародворье  ПОКОМ, шт</t>
  </si>
  <si>
    <t>084</t>
  </si>
  <si>
    <t>БП-17708</t>
  </si>
  <si>
    <t>Сосиски Баварские с сыром,  0.42кг,ПОКОМ, шт</t>
  </si>
  <si>
    <t>092</t>
  </si>
  <si>
    <t xml:space="preserve">БП-15825   </t>
  </si>
  <si>
    <t>Сосиски Баварские,  0.42кг,ПОКОМ, шт</t>
  </si>
  <si>
    <t>096</t>
  </si>
  <si>
    <t>БП-15823</t>
  </si>
  <si>
    <t>Сосиски Баварские Бавария Весовые п/а  Стародворье</t>
  </si>
  <si>
    <t>251</t>
  </si>
  <si>
    <t xml:space="preserve">БП-16104   </t>
  </si>
  <si>
    <t>Колбаса Классическая, Вязанка вектор 0,5кг, ПОКОМ, шт</t>
  </si>
  <si>
    <t>024</t>
  </si>
  <si>
    <t>БП-15766</t>
  </si>
  <si>
    <t>Колбаса Молочная стародворская, Вязанка вектор 0,5 кг,ПОКОМ, шт</t>
  </si>
  <si>
    <t>025</t>
  </si>
  <si>
    <t>БП-15767</t>
  </si>
  <si>
    <t>Колбаса Докторская Особая ТМ Особый рецепт, ВЕС  ПОКОМ, кг</t>
  </si>
  <si>
    <t>БП-20449</t>
  </si>
  <si>
    <t>Колбаса Молочная Особая ТМ Особый рецепт, п/а, ВЕС. ПОКОМ, кг</t>
  </si>
  <si>
    <t>БП-20462</t>
  </si>
  <si>
    <t>Колбаса Особая ТМ Особый рецепт, ВЕС, ТМ Стародворье ПОКОМ, кг</t>
  </si>
  <si>
    <t>БП-20450</t>
  </si>
  <si>
    <t>Ветчина Нежная ТМ Особый рецепт, (2,5кг), ПОКОМ, кг</t>
  </si>
  <si>
    <t>БП-20487</t>
  </si>
  <si>
    <t>Сосиски Вязанка Молочные, Вязанка вискофан МГС, 0.45кг, ПОКОМ, шт</t>
  </si>
  <si>
    <t>030</t>
  </si>
  <si>
    <t xml:space="preserve">БП-16112   </t>
  </si>
  <si>
    <t>Сосиски Вязанка Сливочные, Вязанка амицел МГС, 0.45кг, ПОКОМ, шт</t>
  </si>
  <si>
    <t>032</t>
  </si>
  <si>
    <t xml:space="preserve">БП-16113 </t>
  </si>
  <si>
    <t>В/к колбасы Балыкбургская рубленая срез Балыкбургская Фикс.вес 0,35 фиброуз в/у Баварушка</t>
  </si>
  <si>
    <t>282</t>
  </si>
  <si>
    <t>БП-22103</t>
  </si>
  <si>
    <t>В/к колбасы Балыкбургская с копченым балыком срез Балыкбургская Фикс.вес 0,35 фиброуз в/у Баварушка</t>
  </si>
  <si>
    <t>116</t>
  </si>
  <si>
    <t>БП-21208</t>
  </si>
  <si>
    <t>В/к колбасы Мясорубская с сочной грудинкой срез Бордо Фикс.вес 0,35 фиброуз в/у Стародворье</t>
  </si>
  <si>
    <t>277</t>
  </si>
  <si>
    <t>БП-21910</t>
  </si>
  <si>
    <t>Вареные колбасы Докторская оригинальная Особая Без свинины Весовые П/а Особый рецепт</t>
  </si>
  <si>
    <t>218</t>
  </si>
  <si>
    <t>БП-20512</t>
  </si>
  <si>
    <t>Вареные колбасы Докторская По-стародворски Бордо Натурин Весовые б/о Стародворье</t>
  </si>
  <si>
    <t>221</t>
  </si>
  <si>
    <t xml:space="preserve">БП-16050   </t>
  </si>
  <si>
    <t>Вареные колбасы Докторская Стародворская Золоченная в печи Весовые ц/о Стародворье</t>
  </si>
  <si>
    <t>Вареные колбасы Докторская традиционная Бордо Фикс.вес 0,5 П/а Стародворье</t>
  </si>
  <si>
    <t>БП-22267</t>
  </si>
  <si>
    <t>Вареные колбасы Сливушка Вязанка Фикс.вес 0,375 П/а Вязанка</t>
  </si>
  <si>
    <t>БП-22265</t>
  </si>
  <si>
    <t>Вареные колбасы Стародворская Бордо Весовые П/а Стародворье</t>
  </si>
  <si>
    <t>246</t>
  </si>
  <si>
    <t xml:space="preserve">БП-16781   </t>
  </si>
  <si>
    <t>Ветчина Вязанка с идейкой , вектор, ВЕС, ТМ Стародворские колбасы   ПОКОМ</t>
  </si>
  <si>
    <t>Ветчина Вязанка с индейкой, вектор 0,45 кг, ТМ Стародворские колбасы</t>
  </si>
  <si>
    <t>287</t>
  </si>
  <si>
    <t>БП-20193</t>
  </si>
  <si>
    <t>Ветчина Дугушка ТМ Стародворье, вектор в/у    ПОКОМ</t>
  </si>
  <si>
    <t>200</t>
  </si>
  <si>
    <t>БП-17483</t>
  </si>
  <si>
    <t>Ветчина Дугушка ТМ Стародворье, вектор в/у, 0,4кг    ПОКОМ</t>
  </si>
  <si>
    <t>040</t>
  </si>
  <si>
    <t>БП-20001</t>
  </si>
  <si>
    <t>Ветчина Запекуша с сочным окороком, Вязанка ВЕС,  ПОКОМ</t>
  </si>
  <si>
    <t>Ветчина Нежная Особая Личн истор. 1,8 кг</t>
  </si>
  <si>
    <t>202</t>
  </si>
  <si>
    <t>БП-20354</t>
  </si>
  <si>
    <t>Ветчина Нежная ТМ Особый рецепт, п/а, 0,4кг    ПОКОМ</t>
  </si>
  <si>
    <t>043</t>
  </si>
  <si>
    <t>БП-20802</t>
  </si>
  <si>
    <t>Ветчины Сливушка с индейкой Вязанка Фикс.вес 0,4 П/а Вязанка</t>
  </si>
  <si>
    <t>БП-22266</t>
  </si>
  <si>
    <t>Колбаса Балыковая, Вязанка фиброуз в/у, ВЕС, ТМ Стародворские колбасы</t>
  </si>
  <si>
    <t xml:space="preserve">БП-16094   </t>
  </si>
  <si>
    <t>Колбаса в/к Сервелат Пражский, ВЕС.,ТМ КОЛБАСНЫЙ СТАНДАРТ ПОКОМ</t>
  </si>
  <si>
    <t>212</t>
  </si>
  <si>
    <t>БП-20325</t>
  </si>
  <si>
    <t>Колбаса в/к Сервелат Рижский, ВЕС.,ТМ КОЛБАСНЫЙ СТАНДАРТ ПОКОМ</t>
  </si>
  <si>
    <t>213</t>
  </si>
  <si>
    <t>БП-20326</t>
  </si>
  <si>
    <t>Колбаса в/к Чесночная ТМ Особый Рецепт, в/у 0,35кг ПОКОМ</t>
  </si>
  <si>
    <t>294</t>
  </si>
  <si>
    <t>БП-20825</t>
  </si>
  <si>
    <t>Колбаса в/к Чесночная ТМ Особый Рецепт, ВЕС  ПОКОМ</t>
  </si>
  <si>
    <t>Колбаса Вязанка с индейкой, вектор 0,45 кг, ПОКОМ</t>
  </si>
  <si>
    <t>021</t>
  </si>
  <si>
    <t xml:space="preserve">БП-15763   </t>
  </si>
  <si>
    <t>Колбаса Вязанка с индейкой, вектор ВЕС, ПОКОМ</t>
  </si>
  <si>
    <t>003</t>
  </si>
  <si>
    <t xml:space="preserve">БП-15780   </t>
  </si>
  <si>
    <t>Колбаса Вязанка со шпиком, вектор 0,5кг, ПОКОМ</t>
  </si>
  <si>
    <t>022</t>
  </si>
  <si>
    <t xml:space="preserve">БП-15764   </t>
  </si>
  <si>
    <t>Колбаса Докторская ГОСТ Дугушка, ВЕС, ТМ Стародворье ПОКОМ</t>
  </si>
  <si>
    <t>215</t>
  </si>
  <si>
    <t>БП-17449</t>
  </si>
  <si>
    <t>Колбаса Докторская Дугушка НЕ ГОСТ, вектор 0.4 кг, ТМ Стародворье ПОКОМ</t>
  </si>
  <si>
    <t>056</t>
  </si>
  <si>
    <t>БП-20823</t>
  </si>
  <si>
    <t>Колбаса Докторская Дугушка, ВЕС, НЕ ГОСТ, ТМ Стародворье ПОКОМ</t>
  </si>
  <si>
    <t>217</t>
  </si>
  <si>
    <t>БП-20214</t>
  </si>
  <si>
    <t>Колбаса Докторская Особая ТМ Особый рецепт,  0,5кг, ПОКОМ</t>
  </si>
  <si>
    <t>058</t>
  </si>
  <si>
    <t>БП-20485</t>
  </si>
  <si>
    <t>Колбаса Докторская по-стародворски Фирменная 0.5 кг, ПОКОМ</t>
  </si>
  <si>
    <t>059</t>
  </si>
  <si>
    <t xml:space="preserve">БП-15765   </t>
  </si>
  <si>
    <t>Колбаса Дугушка со шпиком, ВЕС, ТМ Стародворье   ПОКОМ</t>
  </si>
  <si>
    <t>225</t>
  </si>
  <si>
    <t>БП-20613</t>
  </si>
  <si>
    <t>Колбаса Княжеская, белковой обол в термоусад. пакете, ВЕС, ТМ Стародворье</t>
  </si>
  <si>
    <t>226</t>
  </si>
  <si>
    <t>БП-20067</t>
  </si>
  <si>
    <t>Колбаса Кракушка пряная с сальцем, 0.3кг в/у п/к, БАВАРУШКА ПОКОМ</t>
  </si>
  <si>
    <t>062</t>
  </si>
  <si>
    <t>БП-20467</t>
  </si>
  <si>
    <t>Колбаса Молочная Дугушка, в/у, ВЕС, ТМ Стародворье   ПОКОМ</t>
  </si>
  <si>
    <t>229</t>
  </si>
  <si>
    <t>БП-17450</t>
  </si>
  <si>
    <t>Колбаса Молочная Дугушка, вектор 0,4 кг, ТМ Стародворье  ПОКОМ</t>
  </si>
  <si>
    <t>064</t>
  </si>
  <si>
    <t>БП-17709</t>
  </si>
  <si>
    <t>Колбаса Молочная по-стародворски, 0,5кг,ПОКОМ</t>
  </si>
  <si>
    <t>065</t>
  </si>
  <si>
    <t xml:space="preserve">БП-16126   </t>
  </si>
  <si>
    <t>Колбаса Молочная стародворская, амифлекс, 0,5кг, ТМ Стародворье</t>
  </si>
  <si>
    <t xml:space="preserve">БП-16127   </t>
  </si>
  <si>
    <t>Колбаса Мясорубская с сочной грудинкой, ВЕС, ТМ Стародворье  ПОКОМ</t>
  </si>
  <si>
    <t>289</t>
  </si>
  <si>
    <t>БП-22138</t>
  </si>
  <si>
    <t>Колбаса Нежная, п/а, ВЕС, ТМ КОЛБАСНЫЙ СТАНДАРТ ПОКОМ</t>
  </si>
  <si>
    <t>234</t>
  </si>
  <si>
    <t>БП-20626</t>
  </si>
  <si>
    <t>Колбаса Особая ТМ Особый рецепт, 0,5 кг, ПОКОМ</t>
  </si>
  <si>
    <t>068</t>
  </si>
  <si>
    <t>БП-20495</t>
  </si>
  <si>
    <t>Колбаса Рубленая ЗАПЕЧ. Дугушка ТМ Стародворье, вектор, в/к    ПОКОМ</t>
  </si>
  <si>
    <t>236</t>
  </si>
  <si>
    <t xml:space="preserve">БП-20203   </t>
  </si>
  <si>
    <t>Колбаса Русская по-стародворски, 0,5 кг.  ПОКОМ</t>
  </si>
  <si>
    <t>071</t>
  </si>
  <si>
    <t xml:space="preserve">БП-16038   </t>
  </si>
  <si>
    <t>Колбаса Русская по-стародворски, ВЕС.  ПОКОМ</t>
  </si>
  <si>
    <t>237</t>
  </si>
  <si>
    <t xml:space="preserve">БП-15874   </t>
  </si>
  <si>
    <t>Колбаса Русская стародворская, амифлекс 0,5 кг, ТМ Стародворье</t>
  </si>
  <si>
    <t>072</t>
  </si>
  <si>
    <t>БП-16130</t>
  </si>
  <si>
    <t>Колбаса Салями запеч Дугушка, оболочка вектор, ВЕС, ТМ Стародворье  ПОКОМ</t>
  </si>
  <si>
    <t>239</t>
  </si>
  <si>
    <t>БП-20175</t>
  </si>
  <si>
    <t>Колбаса Салями охотничья, ВЕС. ПОКОМ</t>
  </si>
  <si>
    <t>240</t>
  </si>
  <si>
    <t xml:space="preserve">БП-16033   </t>
  </si>
  <si>
    <t>Колбаса Салями Филейбургская зернистая, в/у 0,35 кг срез, БАВАРУШКА ПОКОМ</t>
  </si>
  <si>
    <t>115</t>
  </si>
  <si>
    <t>БП-21197</t>
  </si>
  <si>
    <t>Колбаса Салями Финская, Вязанка фиброуз в/у 0.35кг, ТМ Стародворские колбасы</t>
  </si>
  <si>
    <t xml:space="preserve">БП-16131   </t>
  </si>
  <si>
    <t>Колбаса Салями Финская, Вязанка фиброуз в/у, ПОКОМ</t>
  </si>
  <si>
    <t>011</t>
  </si>
  <si>
    <t xml:space="preserve">БП-16102   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</si>
  <si>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</si>
  <si>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</si>
  <si>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</si>
  <si>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242</t>
  </si>
  <si>
    <t>БП-20204</t>
  </si>
  <si>
    <t>Колбаса Сервелат запеченный ТМ Стародворье ТС Дугушка вектор 0,35 кг. Мясной продукт. Колбасное изделие варено-копченое охлажденное</t>
  </si>
  <si>
    <t>077</t>
  </si>
  <si>
    <t>БП-20200</t>
  </si>
  <si>
    <t>Колбаса Сервелат Кремлевский,  0.35 кг, ПОКОМ</t>
  </si>
  <si>
    <t>079</t>
  </si>
  <si>
    <t xml:space="preserve">БП-16031   </t>
  </si>
  <si>
    <t>Колбаса Сервелат Левантский ТМ Особый Рецепт, ВЕС. ПОКОМ</t>
  </si>
  <si>
    <t>271</t>
  </si>
  <si>
    <t>БП-21384</t>
  </si>
  <si>
    <t>Колбаса Сервелат Столичный, Вязанка фиброуз в/у, 0.35кг, ПОКОМ</t>
  </si>
  <si>
    <t>027</t>
  </si>
  <si>
    <t xml:space="preserve">БП-16027   </t>
  </si>
  <si>
    <t>Колбаса Сервелат Столичный, Вязанка фиброуз в/у, ПОКОМ</t>
  </si>
  <si>
    <t>012</t>
  </si>
  <si>
    <t xml:space="preserve">БП-16026   </t>
  </si>
  <si>
    <t>Колбаса Сервелат Филедворский, фиброуз, в/у 0,35 кг срез,  ПОКОМ</t>
  </si>
  <si>
    <t>272</t>
  </si>
  <si>
    <t>БП-21484</t>
  </si>
  <si>
    <t>Колбаса Сервелат Филейбургский с ароматными пряностями, в/у 0,35 кг срез, БАВАРУШКА ПОКОМ</t>
  </si>
  <si>
    <t>117</t>
  </si>
  <si>
    <t>БП-21207</t>
  </si>
  <si>
    <t>Колбаса Сервелат Филейбургский с копченой грудинкой, в/у 0,35 кг срез, БАВАРУШКА ПОКОМ</t>
  </si>
  <si>
    <t>БП-21335</t>
  </si>
  <si>
    <t>Колбаса Сервелат Филейбургский с филе сочного окорока, в/у 0,35 кг срез, БАВАРУШКА ПОКОМ</t>
  </si>
  <si>
    <t>118</t>
  </si>
  <si>
    <t>БП-21209</t>
  </si>
  <si>
    <t>Колбаса Сервелат Филейный ТМ Особый Рецепт, в/у 0,35кг  ПОКОМ</t>
  </si>
  <si>
    <t>293</t>
  </si>
  <si>
    <t>БП-21838</t>
  </si>
  <si>
    <t>Колбаса Сервелат Филейный ТМ Особый Рецепт, ВЕС. ПОКОМ</t>
  </si>
  <si>
    <t>270</t>
  </si>
  <si>
    <t>БП-21383</t>
  </si>
  <si>
    <t>Колбаса Сервелатная по-стародворски, Фирм. фиброуз в/у ВЕС, ТМ Стародворье</t>
  </si>
  <si>
    <t>245</t>
  </si>
  <si>
    <t>БП-16234</t>
  </si>
  <si>
    <t>Колбаса Стародворская, 0,4кг, амифлекс, ТМ Стародворье ТС Старый двор</t>
  </si>
  <si>
    <t>082</t>
  </si>
  <si>
    <t xml:space="preserve">БП-16906   </t>
  </si>
  <si>
    <t>Колбаса Стародворская,ТС Старый двор  ПОКОМ</t>
  </si>
  <si>
    <t>Колбаса Филейбургская с душистым чесноком, ВЕС, ТМ Баварушка  ПОКОМ</t>
  </si>
  <si>
    <t>БП-21161</t>
  </si>
  <si>
    <t>Колбаса Швейцарская 0,17 кг., ШТ., сырокопченая   ПОКОМ</t>
  </si>
  <si>
    <t>083</t>
  </si>
  <si>
    <t xml:space="preserve">БП-16034   </t>
  </si>
  <si>
    <t>С/к колбасы Баварская Бавария Фикс.вес 0,17 б/о Стародворье</t>
  </si>
  <si>
    <t>047</t>
  </si>
  <si>
    <t>БП-20066</t>
  </si>
  <si>
    <t>Сардельки Баварские, МГС 0.38кг, ТМ Стародворье  ПОКОМ</t>
  </si>
  <si>
    <t>091</t>
  </si>
  <si>
    <t>БП-17448</t>
  </si>
  <si>
    <t>Сардельки Вязанка Стародворские, Вязанка NDX МГС, ВЕС, ТМ Стародворские колбасы</t>
  </si>
  <si>
    <t>013</t>
  </si>
  <si>
    <t>БП-17286</t>
  </si>
  <si>
    <t>Сардельки Левантские ТМ Особый Рецепт, ВЕС. ПОКОМ</t>
  </si>
  <si>
    <t>БП-21470</t>
  </si>
  <si>
    <t>Сардельки Нежные, ВЕС.  ПОКОМ</t>
  </si>
  <si>
    <t>247</t>
  </si>
  <si>
    <t xml:space="preserve">БП-15791   </t>
  </si>
  <si>
    <t>Сардельки стародворские с говядиной в обол. NDX, ВЕС. ПОКОМ</t>
  </si>
  <si>
    <t>250</t>
  </si>
  <si>
    <t>БП-20708</t>
  </si>
  <si>
    <t>Сосиски Баварские с сыром, БАВАРУШКИ МГС 0.42кг, ТМ Стародворье    ПОКОМ</t>
  </si>
  <si>
    <t>093</t>
  </si>
  <si>
    <t>БП-20311</t>
  </si>
  <si>
    <t>Сосиски Баварские,  0.42кг, БАВАРУШКИ ПОКОМ</t>
  </si>
  <si>
    <t>095</t>
  </si>
  <si>
    <t>БП-20310</t>
  </si>
  <si>
    <t>Сосиски Венские, Вязанка NDX МГС, 0.5кг, ПОКОМ</t>
  </si>
  <si>
    <t>029</t>
  </si>
  <si>
    <t xml:space="preserve">БП-16049   </t>
  </si>
  <si>
    <t>Сосиски Венские, Вязанка ВЕС. ПОКОМ</t>
  </si>
  <si>
    <t>015</t>
  </si>
  <si>
    <t xml:space="preserve">БП-15794   </t>
  </si>
  <si>
    <t>Сосиски Ганноверские, амилюкс МГС, 0.6кг, ТМ Стародворье</t>
  </si>
  <si>
    <t>102</t>
  </si>
  <si>
    <t>БП-20309</t>
  </si>
  <si>
    <t>Сосиски Датские, ВЕС, ТМ КОЛБАСНЫЙ СТАНДАРТ ПОКОМ</t>
  </si>
  <si>
    <t>254</t>
  </si>
  <si>
    <t>БП-20328</t>
  </si>
  <si>
    <t>Сосиски Классические Ядрена копоть Фикс.вес 0,33 ц/о мгс Ядрена копоть</t>
  </si>
  <si>
    <t>БП-21206</t>
  </si>
  <si>
    <t>Сосиски Молокуши миникушай Вязанка Ф/в 0,45 амилюкс мгс Вязанка</t>
  </si>
  <si>
    <t>284</t>
  </si>
  <si>
    <t>БП-22113</t>
  </si>
  <si>
    <t>Сосиски Молокуши Миникушай Вязанка фикс.вес 0,33 п/а Вязанка</t>
  </si>
  <si>
    <t>291</t>
  </si>
  <si>
    <t>БП-22171</t>
  </si>
  <si>
    <t>Сосиски Молочные для завтрака ТМ Особый рецепт, 0,4кг  ПОКОМ</t>
  </si>
  <si>
    <t>281</t>
  </si>
  <si>
    <t>БП-21839</t>
  </si>
  <si>
    <t>Сосиски Молочные для завтрака ТМ Особый рецепт, п/а МГС, ВЕС, ТМ Стародворье</t>
  </si>
  <si>
    <t>255</t>
  </si>
  <si>
    <t>БП-20611</t>
  </si>
  <si>
    <t>Сосиски Молочные По-стародворски Бордо Весовые П/а Стародворье</t>
  </si>
  <si>
    <t>258</t>
  </si>
  <si>
    <t>БП-20184</t>
  </si>
  <si>
    <t>Сосиски Молочные по-стародворски Бордо Фикс.вес 0,45 п/а Стародворье</t>
  </si>
  <si>
    <t>104</t>
  </si>
  <si>
    <t>БП-20255</t>
  </si>
  <si>
    <t>Сосиски Рубленые, Вязанка вискофан  ВЕС.ПОКОМ</t>
  </si>
  <si>
    <t>018</t>
  </si>
  <si>
    <t xml:space="preserve">БП-15798   </t>
  </si>
  <si>
    <t>Сосиски Рубленые, Вязанка вискофан МГС, 0.5кг, ПОКОМ</t>
  </si>
  <si>
    <t>034</t>
  </si>
  <si>
    <t xml:space="preserve">БП-15822   </t>
  </si>
  <si>
    <t>Сосиски С сыром,  0.33кг,ядрена копоть ПОКОМ</t>
  </si>
  <si>
    <t>107</t>
  </si>
  <si>
    <t>БП-20712</t>
  </si>
  <si>
    <t>Сосиски сливочные Дугушки</t>
  </si>
  <si>
    <t>259</t>
  </si>
  <si>
    <t>БП-20896</t>
  </si>
  <si>
    <t>Сосиски Сливочные по-стародворски Бордо Фикс.вес 0,45 П/а Стародворье</t>
  </si>
  <si>
    <t>109</t>
  </si>
  <si>
    <t xml:space="preserve">БП-16117   </t>
  </si>
  <si>
    <t>Сосиски Сочинки с сочной грудинкой, МГС 0.4кг,   ПОКОМ</t>
  </si>
  <si>
    <t>273</t>
  </si>
  <si>
    <t>БП-21485</t>
  </si>
  <si>
    <t>Сосиски Сочинки с сочным окороком, МГС 0.4кг,   ПОКОМ</t>
  </si>
  <si>
    <t>278</t>
  </si>
  <si>
    <t>БП-22066</t>
  </si>
  <si>
    <t>Шпикачки Стародворские, ВЕС.  ПОКОМ</t>
  </si>
  <si>
    <t>263</t>
  </si>
  <si>
    <t xml:space="preserve">БП-15800   </t>
  </si>
  <si>
    <t>Европоддон (невозвратный)</t>
  </si>
  <si>
    <t>ИТОГО:</t>
  </si>
  <si>
    <t>Мелитополь</t>
  </si>
  <si>
    <t>Мариуполь</t>
  </si>
  <si>
    <t>Артеменко Т.С. ИП</t>
  </si>
  <si>
    <t>ВЕГА ООО</t>
  </si>
  <si>
    <t>ГИГИЕНА-ТРЕЙД</t>
  </si>
  <si>
    <t>ДАКОРТ-КРЫМ ООО</t>
  </si>
  <si>
    <t>МАМА ХОЧЕТ Чинькова ЮВ</t>
  </si>
  <si>
    <t>Марьина роща ЦОП ООО</t>
  </si>
  <si>
    <t>(КОНСЕРВЫ) ООО ТД Мир Колбас</t>
  </si>
  <si>
    <t>(МОЛОЧНАЯ ПРОДУКЦИЯ)ООО ТД Мир Колбас (9000)</t>
  </si>
  <si>
    <t>(СЫР)ООО ТД Мир Колбас</t>
  </si>
  <si>
    <t>Атяшево МК (11000)</t>
  </si>
  <si>
    <t>АТЯШЕВСКИЙ МПК ООО</t>
  </si>
  <si>
    <t>ЗАМОРОЗКА ТД Мир колбас</t>
  </si>
  <si>
    <t>ЗНАМЕНСКИЙ СГЦ   МК  (1000)</t>
  </si>
  <si>
    <t>КЛИН ООО ТД Мир Колбас (колбаса)  (2000)</t>
  </si>
  <si>
    <t>КЛИНСКИЙ АО</t>
  </si>
  <si>
    <t>КОЛБАСА   МК (3000)</t>
  </si>
  <si>
    <t>Конти МК (13000)</t>
  </si>
  <si>
    <t>МИКОЯН МК (4000)</t>
  </si>
  <si>
    <t>МЯСНАЯ ГУБЕРНИЯ  МК (9000)</t>
  </si>
  <si>
    <t>МЯСНОЙ ПОСОЛ МК (7000)</t>
  </si>
  <si>
    <t>НАПИТКИ ТД Мир колбас</t>
  </si>
  <si>
    <t>НАРЭКОПРОД АО</t>
  </si>
  <si>
    <t>Ресурс Волга МК (15000)</t>
  </si>
  <si>
    <t>Рузком МК (12000)</t>
  </si>
  <si>
    <t>СКИТ  МК (14000)</t>
  </si>
  <si>
    <t>Царицыно ООО ТД Мир Колбас (колбаса (5000)</t>
  </si>
  <si>
    <t>ЦАРЬ МЯСО  МК (8000)</t>
  </si>
  <si>
    <t>ЮНИТЕКС</t>
  </si>
  <si>
    <t>МОСКОВСКИЙ МЫЛОВАРЕННЫЙ КОМБИНАТ ООО</t>
  </si>
  <si>
    <t>МЯСНОЙ ВЫБОР</t>
  </si>
  <si>
    <t>Настоящая рыбная компания</t>
  </si>
  <si>
    <t>Никогосов А.С. ИП</t>
  </si>
  <si>
    <t>НОВЫЕ ФЕРМЫ ООО</t>
  </si>
  <si>
    <t>Останкино ООО</t>
  </si>
  <si>
    <t>ПЕРВАЯ ЛИНИЯ ООО</t>
  </si>
  <si>
    <t>ПОКОМ Логистический Партнер</t>
  </si>
  <si>
    <t>РАДИУС ПТК ООО</t>
  </si>
  <si>
    <t>СибПродКомп</t>
  </si>
  <si>
    <t>СОДРУЖЕСТВО ООО</t>
  </si>
  <si>
    <t>ТАВР</t>
  </si>
  <si>
    <t>Фортуна Крым ООО</t>
  </si>
  <si>
    <t>Эссен Продакшн АГ АО</t>
  </si>
  <si>
    <t>ЭФКО-Каскад КРЦ ООО</t>
  </si>
  <si>
    <t>ЮЖНАЯ ТОРГОВАЯ КОМПАНИЯ ООО</t>
  </si>
  <si>
    <t>SU002829</t>
  </si>
  <si>
    <t>P003235</t>
  </si>
  <si>
    <t>Вареные колбасы «Филейская» Весовые Вектор ТМ «Вязанка»</t>
  </si>
  <si>
    <t>SU001777</t>
  </si>
  <si>
    <t>P001777</t>
  </si>
  <si>
    <t>Вареные колбасы Докторская стародворская Бордо Весовые П/а Стародворье</t>
  </si>
  <si>
    <t>SU002828</t>
  </si>
  <si>
    <t>P003234</t>
  </si>
  <si>
    <t>Ветчины «Филейская» Весовые Вектор ТМ «Вязанка»</t>
  </si>
  <si>
    <t>SU000251</t>
  </si>
  <si>
    <t>P002584</t>
  </si>
  <si>
    <t>Вареные колбасы Докторская Особая Особая Весовые П/а Особый рецепт</t>
  </si>
  <si>
    <t>SU001778</t>
  </si>
  <si>
    <t>P001778</t>
  </si>
  <si>
    <t>Вареные колбасы Русская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</si>
  <si>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</si>
  <si>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</si>
  <si>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</si>
  <si>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</si>
  <si>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</si>
  <si>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</si>
  <si>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SU001799</t>
  </si>
  <si>
    <t>P001799</t>
  </si>
  <si>
    <t>Вареные колбасы Молочная По-стародворски Фирменная Весовые П/а Стародворье</t>
  </si>
  <si>
    <t>SU000082</t>
  </si>
  <si>
    <t>P003164</t>
  </si>
  <si>
    <t>Ветчины Столичная Вязанка Фикс.вес 0,5 Вектор Вязанка</t>
  </si>
  <si>
    <t>SU001793</t>
  </si>
  <si>
    <t>P001793</t>
  </si>
  <si>
    <t>Вареные колбасы Докторская По-стародворски Фирменная Весовые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</si>
  <si>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</si>
  <si>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</si>
  <si>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</si>
  <si>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</si>
  <si>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</si>
  <si>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</si>
  <si>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</si>
  <si>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</si>
  <si>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</si>
  <si>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</si>
  <si>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</si>
  <si>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</si>
  <si>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SU001340</t>
  </si>
  <si>
    <t>P002209</t>
  </si>
  <si>
    <t>Сосиски Ганноверские Бордо Весовые П/а мгс Баварушка</t>
  </si>
  <si>
    <t>SU001835</t>
  </si>
  <si>
    <t>P002202</t>
  </si>
  <si>
    <t>Сосиски Баварские Бавария Весовые П/а мгс Стародворье</t>
  </si>
  <si>
    <t>SU002815</t>
  </si>
  <si>
    <t>P003227</t>
  </si>
  <si>
    <t>Вареные колбасы «Филейская» Фикс.вес 0,45 Вектор ТМ «Вязанка»</t>
  </si>
  <si>
    <t>0,5 нет!!!!</t>
  </si>
  <si>
    <t>SU000102</t>
  </si>
  <si>
    <t>P002564</t>
  </si>
  <si>
    <t>Вареные колбасы Особая Особая Весовые П/а Особый рецепт</t>
  </si>
  <si>
    <t>SU002035</t>
  </si>
  <si>
    <t>P003146</t>
  </si>
  <si>
    <t>Ветчины Дугушка Дугушка Вес б/о Дугушка</t>
  </si>
  <si>
    <t>SU002811</t>
  </si>
  <si>
    <t>P003208</t>
  </si>
  <si>
    <t>Ветчины "Нежная" Весовой п/а ТМ "Зареченские" большой батон</t>
  </si>
  <si>
    <t>SU000064</t>
  </si>
  <si>
    <t>P001841</t>
  </si>
  <si>
    <t>В/к колбасы Балыковая Вязанка Весовые Фиброуз в/у Вязанка</t>
  </si>
  <si>
    <t>SU002011</t>
  </si>
  <si>
    <t>P002991</t>
  </si>
  <si>
    <t>Вареные колбасы Докторская ГОСТ Дугушка Весовые Вектор Дугушка</t>
  </si>
  <si>
    <t>SU002010</t>
  </si>
  <si>
    <t>P002979</t>
  </si>
  <si>
    <t>SU001795</t>
  </si>
  <si>
    <t>P001795</t>
  </si>
  <si>
    <t>Вареные колбасы Молочная По-стародворски Фирменная Фикс.вес 0,5 П/а Стародворье</t>
  </si>
  <si>
    <t>SU001792</t>
  </si>
  <si>
    <t>P001792</t>
  </si>
  <si>
    <t>Вареные колбасы Русская По-стародворски Фирменная Весовые П/а Стародворье</t>
  </si>
  <si>
    <t>SU000097</t>
  </si>
  <si>
    <t>P002179</t>
  </si>
  <si>
    <t>В/к колбасы Столичный Вязанка Весовые Фиброуз в/у Вязанка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</si>
  <si>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</si>
  <si>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</si>
  <si>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</si>
  <si>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SU002074</t>
  </si>
  <si>
    <t>P002693</t>
  </si>
  <si>
    <t>Сосиски Молочные для завтрака Особая Без свинины Весовые П/а мгс Особый рецепт</t>
  </si>
  <si>
    <t>SU001351</t>
  </si>
  <si>
    <t>P003025</t>
  </si>
  <si>
    <t>Сосиски Рубленые Вязанка Весовые п/а мгс Вязанка</t>
  </si>
  <si>
    <t>см. строка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</si>
</sst>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 ₽&quot;"/>
    <numFmt numFmtId="165" formatCode="_-* #,##0.00_-;\-* #,##0.00_-;_-* \-??_-;_-@_-"/>
    <numFmt numFmtId="166" formatCode="0.000"/>
    <numFmt numFmtId="167" formatCode="0.0"/>
  </numFmts>
  <fonts count="22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8"/>
      <color rgb="FFFFFFFF"/>
      <name val="Calibri"/>
      <family val="2"/>
      <charset val="204"/>
    </font>
    <font>
      <sz val="14"/>
      <color rgb="FFFFFFFF"/>
      <name val="Calibri"/>
      <family val="2"/>
      <charset val="1"/>
    </font>
    <font>
      <sz val="20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Arial Cyr"/>
      <charset val="204"/>
    </font>
    <font>
      <sz val="14"/>
      <color rgb="FF0000FF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rgb="FFFFFFCC"/>
      </patternFill>
    </fill>
    <fill>
      <patternFill patternType="solid">
        <fgColor rgb="FF92D050"/>
        <bgColor rgb="FFFFFFCC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4">
    <xf numFmtId="0" fontId="0" fillId="0" borderId="0"/>
    <xf numFmtId="165" fontId="17" fillId="0" borderId="0"/>
    <xf numFmtId="0" fontId="17" fillId="0" borderId="0"/>
    <xf numFmtId="0" fontId="18" fillId="0" borderId="0"/>
  </cellStyleXfs>
  <cellXfs count="112">
    <xf numFmtId="0" fontId="0" fillId="0" borderId="0" xfId="0"/>
    <xf numFmtId="0" fontId="17" fillId="0" borderId="0" xfId="2"/>
    <xf numFmtId="0" fontId="17" fillId="0" borderId="0" xfId="2" applyAlignment="1">
      <alignment horizontal="left" vertical="top" wrapText="1"/>
    </xf>
    <xf numFmtId="0" fontId="1" fillId="0" borderId="0" xfId="2" applyFont="1" applyAlignment="1">
      <alignment horizontal="center" vertical="center" wrapText="1"/>
    </xf>
    <xf numFmtId="164" fontId="17" fillId="0" borderId="0" xfId="2" applyNumberFormat="1"/>
    <xf numFmtId="49" fontId="17" fillId="0" borderId="0" xfId="2" applyNumberFormat="1"/>
    <xf numFmtId="0" fontId="17" fillId="2" borderId="0" xfId="2" applyFill="1"/>
    <xf numFmtId="2" fontId="17" fillId="0" borderId="0" xfId="2" applyNumberFormat="1"/>
    <xf numFmtId="164" fontId="17" fillId="0" borderId="0" xfId="2" applyNumberForma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164" fontId="4" fillId="0" borderId="2" xfId="2" applyNumberFormat="1" applyFont="1" applyBorder="1" applyAlignment="1">
      <alignment horizontal="center" vertical="center" wrapText="1"/>
    </xf>
    <xf numFmtId="49" fontId="4" fillId="0" borderId="3" xfId="2" applyNumberFormat="1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164" fontId="4" fillId="0" borderId="4" xfId="2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49" fontId="6" fillId="0" borderId="8" xfId="1" applyNumberFormat="1" applyFont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166" fontId="8" fillId="2" borderId="10" xfId="2" applyNumberFormat="1" applyFont="1" applyFill="1" applyBorder="1" applyAlignment="1">
      <alignment horizontal="center" vertical="center"/>
    </xf>
    <xf numFmtId="166" fontId="9" fillId="0" borderId="5" xfId="2" applyNumberFormat="1" applyFont="1" applyBorder="1" applyAlignment="1">
      <alignment horizontal="center" vertical="center"/>
    </xf>
    <xf numFmtId="164" fontId="9" fillId="0" borderId="5" xfId="2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6" fillId="0" borderId="11" xfId="2" applyNumberFormat="1" applyFont="1" applyBorder="1" applyAlignment="1">
      <alignment horizontal="center" vertical="center"/>
    </xf>
    <xf numFmtId="49" fontId="6" fillId="0" borderId="12" xfId="2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164" fontId="6" fillId="0" borderId="15" xfId="2" applyNumberFormat="1" applyFont="1" applyBorder="1" applyAlignment="1">
      <alignment horizontal="center" vertical="center"/>
    </xf>
    <xf numFmtId="49" fontId="6" fillId="0" borderId="16" xfId="2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10" fillId="2" borderId="2" xfId="2" applyFont="1" applyFill="1" applyBorder="1" applyAlignment="1"/>
    <xf numFmtId="0" fontId="11" fillId="2" borderId="18" xfId="2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vertical="center" wrapText="1"/>
    </xf>
    <xf numFmtId="166" fontId="12" fillId="2" borderId="18" xfId="2" applyNumberFormat="1" applyFont="1" applyFill="1" applyBorder="1" applyAlignment="1">
      <alignment horizontal="center" vertical="center" wrapText="1"/>
    </xf>
    <xf numFmtId="166" fontId="10" fillId="2" borderId="18" xfId="2" applyNumberFormat="1" applyFont="1" applyFill="1" applyBorder="1" applyAlignment="1">
      <alignment horizontal="center" vertical="center" wrapText="1"/>
    </xf>
    <xf numFmtId="164" fontId="10" fillId="2" borderId="18" xfId="2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49" fontId="6" fillId="0" borderId="19" xfId="2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1" fontId="8" fillId="2" borderId="10" xfId="2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7" fillId="0" borderId="0" xfId="2" applyBorder="1"/>
    <xf numFmtId="0" fontId="10" fillId="2" borderId="18" xfId="2" applyFont="1" applyFill="1" applyBorder="1" applyAlignment="1"/>
    <xf numFmtId="2" fontId="1" fillId="2" borderId="21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top" wrapText="1"/>
    </xf>
    <xf numFmtId="2" fontId="1" fillId="2" borderId="22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top"/>
    </xf>
    <xf numFmtId="1" fontId="13" fillId="2" borderId="22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7" fillId="0" borderId="0" xfId="2" applyAlignment="1"/>
    <xf numFmtId="1" fontId="1" fillId="2" borderId="22" xfId="0" applyNumberFormat="1" applyFont="1" applyFill="1" applyBorder="1" applyAlignment="1">
      <alignment horizontal="center" vertical="center"/>
    </xf>
    <xf numFmtId="167" fontId="1" fillId="2" borderId="22" xfId="0" applyNumberFormat="1" applyFont="1" applyFill="1" applyBorder="1" applyAlignment="1">
      <alignment horizontal="center" vertical="center"/>
    </xf>
    <xf numFmtId="0" fontId="17" fillId="0" borderId="0" xfId="2" applyAlignment="1">
      <alignment vertical="top"/>
    </xf>
    <xf numFmtId="49" fontId="6" fillId="0" borderId="8" xfId="2" applyNumberFormat="1" applyFont="1" applyBorder="1" applyAlignment="1">
      <alignment horizontal="center" vertical="center"/>
    </xf>
    <xf numFmtId="166" fontId="15" fillId="0" borderId="1" xfId="2" applyNumberFormat="1" applyFont="1" applyBorder="1" applyAlignment="1">
      <alignment horizontal="center" vertical="center"/>
    </xf>
    <xf numFmtId="164" fontId="15" fillId="0" borderId="1" xfId="2" applyNumberFormat="1" applyFont="1" applyBorder="1" applyAlignment="1">
      <alignment horizontal="center" vertical="center"/>
    </xf>
    <xf numFmtId="0" fontId="16" fillId="0" borderId="0" xfId="2" applyFont="1"/>
    <xf numFmtId="0" fontId="16" fillId="0" borderId="0" xfId="2" applyFont="1" applyAlignment="1">
      <alignment horizontal="left"/>
    </xf>
    <xf numFmtId="0" fontId="16" fillId="0" borderId="23" xfId="2" applyFont="1" applyBorder="1"/>
    <xf numFmtId="0" fontId="16" fillId="0" borderId="1" xfId="2" applyFont="1" applyBorder="1" applyAlignment="1">
      <alignment horizontal="left"/>
    </xf>
    <xf numFmtId="0" fontId="16" fillId="0" borderId="6" xfId="2" applyFont="1" applyBorder="1"/>
    <xf numFmtId="0" fontId="16" fillId="0" borderId="24" xfId="2" applyFont="1" applyBorder="1" applyAlignment="1">
      <alignment horizontal="left"/>
    </xf>
    <xf numFmtId="0" fontId="17" fillId="0" borderId="8" xfId="2" applyBorder="1"/>
    <xf numFmtId="0" fontId="17" fillId="0" borderId="9" xfId="2" applyBorder="1"/>
    <xf numFmtId="0" fontId="17" fillId="0" borderId="25" xfId="2" applyBorder="1"/>
    <xf numFmtId="0" fontId="16" fillId="0" borderId="10" xfId="2" applyFont="1" applyBorder="1"/>
    <xf numFmtId="0" fontId="16" fillId="0" borderId="26" xfId="2" applyFont="1" applyBorder="1" applyAlignment="1">
      <alignment horizontal="left"/>
    </xf>
    <xf numFmtId="0" fontId="17" fillId="0" borderId="12" xfId="2" applyBorder="1"/>
    <xf numFmtId="0" fontId="17" fillId="0" borderId="13" xfId="2" applyBorder="1"/>
    <xf numFmtId="0" fontId="17" fillId="0" borderId="27" xfId="2" applyBorder="1"/>
    <xf numFmtId="0" fontId="16" fillId="0" borderId="14" xfId="2" applyFont="1" applyBorder="1"/>
    <xf numFmtId="0" fontId="16" fillId="0" borderId="28" xfId="2" applyFont="1" applyBorder="1" applyAlignment="1">
      <alignment horizontal="left"/>
    </xf>
    <xf numFmtId="0" fontId="17" fillId="0" borderId="16" xfId="2" applyBorder="1"/>
    <xf numFmtId="0" fontId="17" fillId="0" borderId="17" xfId="2" applyBorder="1"/>
    <xf numFmtId="0" fontId="17" fillId="0" borderId="29" xfId="2" applyBorder="1"/>
    <xf numFmtId="166" fontId="9" fillId="3" borderId="5" xfId="2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166" fontId="9" fillId="5" borderId="5" xfId="2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/>
    </xf>
    <xf numFmtId="0" fontId="5" fillId="4" borderId="21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top"/>
    </xf>
    <xf numFmtId="0" fontId="5" fillId="7" borderId="10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top"/>
    </xf>
    <xf numFmtId="0" fontId="5" fillId="8" borderId="10" xfId="0" applyFont="1" applyFill="1" applyBorder="1" applyAlignment="1">
      <alignment horizontal="left" vertical="top"/>
    </xf>
    <xf numFmtId="164" fontId="6" fillId="9" borderId="7" xfId="2" applyNumberFormat="1" applyFont="1" applyFill="1" applyBorder="1" applyAlignment="1">
      <alignment horizontal="center" vertical="center"/>
    </xf>
    <xf numFmtId="49" fontId="6" fillId="9" borderId="12" xfId="2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 wrapText="1"/>
    </xf>
    <xf numFmtId="1" fontId="8" fillId="8" borderId="10" xfId="2" applyNumberFormat="1" applyFont="1" applyFill="1" applyBorder="1" applyAlignment="1">
      <alignment horizontal="center" vertical="center"/>
    </xf>
    <xf numFmtId="166" fontId="9" fillId="9" borderId="5" xfId="2" applyNumberFormat="1" applyFont="1" applyFill="1" applyBorder="1" applyAlignment="1">
      <alignment horizontal="center" vertical="center"/>
    </xf>
    <xf numFmtId="164" fontId="9" fillId="9" borderId="5" xfId="2" applyNumberFormat="1" applyFont="1" applyFill="1" applyBorder="1" applyAlignment="1">
      <alignment horizontal="center" vertical="center"/>
    </xf>
    <xf numFmtId="164" fontId="6" fillId="9" borderId="11" xfId="2" applyNumberFormat="1" applyFont="1" applyFill="1" applyBorder="1" applyAlignment="1">
      <alignment horizontal="center" vertical="center"/>
    </xf>
    <xf numFmtId="166" fontId="8" fillId="8" borderId="10" xfId="2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right" vertical="center" wrapText="1"/>
    </xf>
    <xf numFmtId="0" fontId="16" fillId="0" borderId="1" xfId="2" applyFont="1" applyBorder="1" applyAlignment="1">
      <alignment horizontal="center"/>
    </xf>
    <xf numFmtId="0" fontId="1" fillId="0" borderId="0" xfId="2" applyFont="1"/>
    <xf numFmtId="0" fontId="1" fillId="0" borderId="0" xfId="2" applyFont="1" applyAlignment="1"/>
    <xf numFmtId="1" fontId="19" fillId="3" borderId="30" xfId="0" applyNumberFormat="1" applyFont="1" applyFill="1" applyBorder="1" applyAlignment="1">
      <alignment horizontal="center" vertical="center"/>
    </xf>
    <xf numFmtId="1" fontId="19" fillId="3" borderId="31" xfId="3" applyNumberFormat="1" applyFont="1" applyFill="1" applyBorder="1" applyAlignment="1">
      <alignment horizontal="center" vertical="center"/>
    </xf>
    <xf numFmtId="1" fontId="19" fillId="3" borderId="32" xfId="0" applyNumberFormat="1" applyFont="1" applyFill="1" applyBorder="1" applyAlignment="1">
      <alignment horizontal="center" vertical="center"/>
    </xf>
    <xf numFmtId="0" fontId="20" fillId="3" borderId="32" xfId="0" applyFont="1" applyFill="1" applyBorder="1" applyAlignment="1">
      <alignment horizontal="left" vertical="center" wrapText="1"/>
    </xf>
    <xf numFmtId="0" fontId="21" fillId="3" borderId="32" xfId="0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2" xfId="3" xr:uid="{33A0712E-A01A-4CD5-B0B6-CE8F81B9494B}"/>
    <cellStyle name="Пояснение" xfId="2" builtinId="53" customBuiltin="1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41"/>
  <sheetViews>
    <sheetView tabSelected="1" topLeftCell="A37" zoomScale="70" zoomScaleNormal="70" workbookViewId="0">
      <selection activeCell="B148" sqref="B148"/>
    </sheetView>
  </sheetViews>
  <sheetFormatPr defaultRowHeight="18.75" x14ac:dyDescent="0.3"/>
  <cols>
    <col min="1" max="1" width="3.85546875" style="1" customWidth="1"/>
    <col min="2" max="2" width="134.42578125" style="2" customWidth="1"/>
    <col min="3" max="3" width="6.28515625" style="3" hidden="1" customWidth="1"/>
    <col min="4" max="4" width="14.85546875" style="4" hidden="1" customWidth="1"/>
    <col min="5" max="5" width="12.5703125" style="5" hidden="1" customWidth="1"/>
    <col min="6" max="6" width="16" style="1" hidden="1" customWidth="1"/>
    <col min="7" max="7" width="17.28515625" style="6" customWidth="1"/>
    <col min="8" max="8" width="17.5703125" style="7" customWidth="1"/>
    <col min="9" max="9" width="30.5703125" style="4" hidden="1" customWidth="1"/>
    <col min="10" max="10" width="12.85546875" style="105" bestFit="1" customWidth="1"/>
    <col min="11" max="11" width="11.42578125" style="105" bestFit="1" customWidth="1"/>
    <col min="12" max="12" width="15.85546875" style="105" bestFit="1" customWidth="1"/>
    <col min="13" max="13" width="20.28515625" style="105" bestFit="1" customWidth="1"/>
    <col min="14" max="14" width="131.42578125" style="105" bestFit="1" customWidth="1"/>
    <col min="15" max="1020" width="8.5703125" style="1" customWidth="1"/>
  </cols>
  <sheetData>
    <row r="1" spans="2:14" ht="18.75" customHeight="1" x14ac:dyDescent="0.3">
      <c r="I1" s="8"/>
    </row>
    <row r="2" spans="2:14" ht="46.5" customHeight="1" x14ac:dyDescent="0.3">
      <c r="B2" s="9" t="s">
        <v>0</v>
      </c>
      <c r="C2" s="10"/>
      <c r="D2" s="11" t="s">
        <v>1</v>
      </c>
      <c r="E2" s="12" t="s">
        <v>2</v>
      </c>
      <c r="F2" s="13" t="s">
        <v>3</v>
      </c>
      <c r="G2" s="14" t="s">
        <v>4</v>
      </c>
      <c r="H2" s="15" t="s">
        <v>5</v>
      </c>
      <c r="I2" s="16" t="s">
        <v>6</v>
      </c>
    </row>
    <row r="3" spans="2:14" ht="23.25" hidden="1" customHeight="1" x14ac:dyDescent="0.25">
      <c r="B3" s="17" t="s">
        <v>7</v>
      </c>
      <c r="C3" s="18">
        <v>1</v>
      </c>
      <c r="D3" s="19">
        <v>272.69</v>
      </c>
      <c r="E3" s="20" t="s">
        <v>8</v>
      </c>
      <c r="F3" s="21" t="s">
        <v>9</v>
      </c>
      <c r="G3" s="22"/>
      <c r="H3" s="23">
        <f t="shared" ref="H3:H10" si="0">C3*G3</f>
        <v>0</v>
      </c>
      <c r="I3" s="24">
        <f t="shared" ref="I3:I10" si="1">D3*G3</f>
        <v>0</v>
      </c>
      <c r="J3" s="1"/>
      <c r="K3" s="1"/>
      <c r="L3" s="1"/>
      <c r="M3" s="1"/>
      <c r="N3" s="1"/>
    </row>
    <row r="4" spans="2:14" ht="23.25" customHeight="1" x14ac:dyDescent="0.25">
      <c r="B4" s="85" t="s">
        <v>10</v>
      </c>
      <c r="C4" s="26">
        <v>1</v>
      </c>
      <c r="D4" s="27">
        <v>260.33999999999997</v>
      </c>
      <c r="E4" s="28" t="s">
        <v>11</v>
      </c>
      <c r="F4" s="29" t="s">
        <v>12</v>
      </c>
      <c r="G4" s="22">
        <v>640</v>
      </c>
      <c r="H4" s="84">
        <f t="shared" si="0"/>
        <v>640</v>
      </c>
      <c r="I4" s="24">
        <f t="shared" si="1"/>
        <v>166617.59999999998</v>
      </c>
      <c r="J4" s="107" t="s">
        <v>416</v>
      </c>
      <c r="K4" s="107" t="s">
        <v>417</v>
      </c>
      <c r="L4" s="108">
        <v>4301011452</v>
      </c>
      <c r="M4" s="109">
        <v>4680115881426</v>
      </c>
      <c r="N4" s="110" t="s">
        <v>418</v>
      </c>
    </row>
    <row r="5" spans="2:14" ht="23.25" hidden="1" customHeight="1" x14ac:dyDescent="0.25">
      <c r="B5" s="25" t="s">
        <v>13</v>
      </c>
      <c r="C5" s="26">
        <v>1</v>
      </c>
      <c r="D5" s="27">
        <v>282.69</v>
      </c>
      <c r="E5" s="28" t="s">
        <v>14</v>
      </c>
      <c r="F5" s="29" t="s">
        <v>15</v>
      </c>
      <c r="G5" s="22"/>
      <c r="H5" s="23">
        <f t="shared" si="0"/>
        <v>0</v>
      </c>
      <c r="I5" s="24">
        <f t="shared" si="1"/>
        <v>0</v>
      </c>
      <c r="J5" s="1"/>
      <c r="K5" s="1"/>
      <c r="L5" s="1"/>
      <c r="M5" s="1"/>
      <c r="N5" s="1"/>
    </row>
    <row r="6" spans="2:14" ht="23.25" customHeight="1" x14ac:dyDescent="0.25">
      <c r="B6" s="85" t="s">
        <v>16</v>
      </c>
      <c r="C6" s="26">
        <v>1</v>
      </c>
      <c r="D6" s="27">
        <v>232.05</v>
      </c>
      <c r="E6" s="28"/>
      <c r="F6" s="29" t="s">
        <v>17</v>
      </c>
      <c r="G6" s="22">
        <v>20</v>
      </c>
      <c r="H6" s="87">
        <f t="shared" si="0"/>
        <v>20</v>
      </c>
      <c r="I6" s="24">
        <f t="shared" si="1"/>
        <v>4641</v>
      </c>
      <c r="J6" s="107" t="s">
        <v>428</v>
      </c>
      <c r="K6" s="107" t="s">
        <v>429</v>
      </c>
      <c r="L6" s="108">
        <v>4301011311</v>
      </c>
      <c r="M6" s="109">
        <v>4607091387377</v>
      </c>
      <c r="N6" s="110" t="s">
        <v>430</v>
      </c>
    </row>
    <row r="7" spans="2:14" ht="23.25" hidden="1" customHeight="1" x14ac:dyDescent="0.25">
      <c r="B7" s="25" t="s">
        <v>18</v>
      </c>
      <c r="C7" s="26">
        <v>1</v>
      </c>
      <c r="D7" s="27">
        <v>268.8</v>
      </c>
      <c r="E7" s="28" t="s">
        <v>19</v>
      </c>
      <c r="F7" s="29" t="s">
        <v>20</v>
      </c>
      <c r="G7" s="22"/>
      <c r="H7" s="23">
        <f t="shared" si="0"/>
        <v>0</v>
      </c>
      <c r="I7" s="24">
        <f t="shared" si="1"/>
        <v>0</v>
      </c>
      <c r="J7" s="1"/>
      <c r="K7" s="1"/>
      <c r="L7" s="1"/>
      <c r="M7" s="1"/>
      <c r="N7" s="1"/>
    </row>
    <row r="8" spans="2:14" ht="23.25" hidden="1" customHeight="1" x14ac:dyDescent="0.25">
      <c r="B8" s="25" t="s">
        <v>21</v>
      </c>
      <c r="C8" s="26">
        <v>1</v>
      </c>
      <c r="D8" s="27">
        <v>187.6</v>
      </c>
      <c r="E8" s="28" t="s">
        <v>22</v>
      </c>
      <c r="F8" s="29" t="s">
        <v>23</v>
      </c>
      <c r="G8" s="22"/>
      <c r="H8" s="23">
        <f t="shared" si="0"/>
        <v>0</v>
      </c>
      <c r="I8" s="24">
        <f t="shared" si="1"/>
        <v>0</v>
      </c>
      <c r="J8" s="1"/>
      <c r="K8" s="1"/>
      <c r="L8" s="1"/>
      <c r="M8" s="1"/>
      <c r="N8" s="1"/>
    </row>
    <row r="9" spans="2:14" ht="23.25" hidden="1" customHeight="1" x14ac:dyDescent="0.25">
      <c r="B9" s="25" t="s">
        <v>24</v>
      </c>
      <c r="C9" s="26">
        <v>1</v>
      </c>
      <c r="D9" s="27">
        <v>222.06</v>
      </c>
      <c r="E9" s="28">
        <v>260</v>
      </c>
      <c r="F9" s="29" t="s">
        <v>25</v>
      </c>
      <c r="G9" s="22"/>
      <c r="H9" s="23">
        <f t="shared" si="0"/>
        <v>0</v>
      </c>
      <c r="I9" s="24">
        <f t="shared" si="1"/>
        <v>0</v>
      </c>
      <c r="J9" s="1"/>
      <c r="K9" s="1"/>
      <c r="L9" s="1"/>
      <c r="M9" s="1"/>
      <c r="N9" s="1"/>
    </row>
    <row r="10" spans="2:14" ht="24" hidden="1" customHeight="1" x14ac:dyDescent="0.25">
      <c r="B10" s="30" t="s">
        <v>26</v>
      </c>
      <c r="C10" s="31">
        <v>1</v>
      </c>
      <c r="D10" s="32">
        <v>183.04</v>
      </c>
      <c r="E10" s="33">
        <v>248</v>
      </c>
      <c r="F10" s="34" t="s">
        <v>27</v>
      </c>
      <c r="G10" s="22"/>
      <c r="H10" s="23">
        <f t="shared" si="0"/>
        <v>0</v>
      </c>
      <c r="I10" s="24">
        <f t="shared" si="1"/>
        <v>0</v>
      </c>
      <c r="J10" s="1"/>
      <c r="K10" s="1"/>
      <c r="L10" s="1"/>
      <c r="M10" s="1"/>
      <c r="N10" s="1"/>
    </row>
    <row r="11" spans="2:14" ht="13.5" customHeight="1" x14ac:dyDescent="0.35">
      <c r="B11" s="35" t="s">
        <v>28</v>
      </c>
      <c r="C11" s="36"/>
      <c r="D11" s="37"/>
      <c r="E11" s="38"/>
      <c r="F11" s="38"/>
      <c r="G11" s="39"/>
      <c r="H11" s="40"/>
      <c r="I11" s="41"/>
    </row>
    <row r="12" spans="2:14" ht="23.25" hidden="1" customHeight="1" x14ac:dyDescent="0.25">
      <c r="B12" s="17" t="s">
        <v>29</v>
      </c>
      <c r="C12" s="42">
        <v>1</v>
      </c>
      <c r="D12" s="19">
        <v>260.42</v>
      </c>
      <c r="E12" s="43" t="s">
        <v>30</v>
      </c>
      <c r="F12" s="44" t="s">
        <v>31</v>
      </c>
      <c r="G12" s="22"/>
      <c r="H12" s="23">
        <f t="shared" ref="H12:H18" si="2">C12*G12</f>
        <v>0</v>
      </c>
      <c r="I12" s="24">
        <f t="shared" ref="I12:I18" si="3">D12*G12</f>
        <v>0</v>
      </c>
      <c r="J12" s="1"/>
      <c r="K12" s="1"/>
      <c r="L12" s="1"/>
      <c r="M12" s="1"/>
      <c r="N12" s="1"/>
    </row>
    <row r="13" spans="2:14" ht="23.25" hidden="1" customHeight="1" x14ac:dyDescent="0.25">
      <c r="B13" s="25" t="s">
        <v>32</v>
      </c>
      <c r="C13" s="26">
        <v>1</v>
      </c>
      <c r="D13" s="27">
        <v>284.75</v>
      </c>
      <c r="E13" s="28" t="s">
        <v>33</v>
      </c>
      <c r="F13" s="29" t="s">
        <v>34</v>
      </c>
      <c r="G13" s="22"/>
      <c r="H13" s="23">
        <f t="shared" si="2"/>
        <v>0</v>
      </c>
      <c r="I13" s="24">
        <f t="shared" si="3"/>
        <v>0</v>
      </c>
      <c r="J13" s="1"/>
      <c r="K13" s="1"/>
      <c r="L13" s="1"/>
      <c r="M13" s="1"/>
      <c r="N13" s="1"/>
    </row>
    <row r="14" spans="2:14" ht="23.25" customHeight="1" x14ac:dyDescent="0.25">
      <c r="B14" s="85" t="s">
        <v>35</v>
      </c>
      <c r="C14" s="26">
        <v>0.5</v>
      </c>
      <c r="D14" s="27">
        <v>138.66999999999999</v>
      </c>
      <c r="E14" s="28" t="s">
        <v>36</v>
      </c>
      <c r="F14" s="29" t="s">
        <v>37</v>
      </c>
      <c r="G14" s="45">
        <v>100</v>
      </c>
      <c r="H14" s="87">
        <f t="shared" si="2"/>
        <v>50</v>
      </c>
      <c r="I14" s="24">
        <f t="shared" si="3"/>
        <v>13866.999999999998</v>
      </c>
      <c r="J14" s="107" t="s">
        <v>431</v>
      </c>
      <c r="K14" s="107" t="s">
        <v>432</v>
      </c>
      <c r="L14" s="108">
        <v>4301011328</v>
      </c>
      <c r="M14" s="109">
        <v>4607091386011</v>
      </c>
      <c r="N14" s="110" t="s">
        <v>433</v>
      </c>
    </row>
    <row r="15" spans="2:14" ht="23.25" customHeight="1" x14ac:dyDescent="0.25">
      <c r="B15" s="86" t="s">
        <v>38</v>
      </c>
      <c r="C15" s="26">
        <v>1</v>
      </c>
      <c r="D15" s="27">
        <v>203.07</v>
      </c>
      <c r="E15" s="28" t="s">
        <v>39</v>
      </c>
      <c r="F15" s="29" t="s">
        <v>40</v>
      </c>
      <c r="G15" s="22">
        <v>30</v>
      </c>
      <c r="H15" s="87">
        <f t="shared" si="2"/>
        <v>30</v>
      </c>
      <c r="I15" s="24">
        <f t="shared" si="3"/>
        <v>6092.0999999999995</v>
      </c>
      <c r="J15" s="107" t="s">
        <v>437</v>
      </c>
      <c r="K15" s="107" t="s">
        <v>438</v>
      </c>
      <c r="L15" s="108">
        <v>4301011322</v>
      </c>
      <c r="M15" s="109">
        <v>4607091387452</v>
      </c>
      <c r="N15" s="110" t="s">
        <v>439</v>
      </c>
    </row>
    <row r="16" spans="2:14" ht="54" x14ac:dyDescent="0.25">
      <c r="B16" s="92" t="s">
        <v>41</v>
      </c>
      <c r="C16" s="26">
        <v>1</v>
      </c>
      <c r="D16" s="27">
        <v>229.75</v>
      </c>
      <c r="E16" s="28" t="s">
        <v>42</v>
      </c>
      <c r="F16" s="29" t="s">
        <v>43</v>
      </c>
      <c r="G16" s="22">
        <v>60</v>
      </c>
      <c r="H16" s="87">
        <f t="shared" si="2"/>
        <v>60</v>
      </c>
      <c r="I16" s="24">
        <f t="shared" si="3"/>
        <v>13785</v>
      </c>
      <c r="J16" s="107" t="s">
        <v>434</v>
      </c>
      <c r="K16" s="107" t="s">
        <v>435</v>
      </c>
      <c r="L16" s="108">
        <v>4301010928</v>
      </c>
      <c r="M16" s="109">
        <v>4607091387322</v>
      </c>
      <c r="N16" s="110" t="s">
        <v>436</v>
      </c>
    </row>
    <row r="17" spans="2:14" ht="23.25" customHeight="1" x14ac:dyDescent="0.25">
      <c r="B17" s="85" t="s">
        <v>44</v>
      </c>
      <c r="C17" s="26">
        <v>0.5</v>
      </c>
      <c r="D17" s="27">
        <v>182.58</v>
      </c>
      <c r="E17" s="28" t="s">
        <v>45</v>
      </c>
      <c r="F17" s="29" t="s">
        <v>46</v>
      </c>
      <c r="G17" s="45">
        <v>180</v>
      </c>
      <c r="H17" s="87">
        <f t="shared" si="2"/>
        <v>90</v>
      </c>
      <c r="I17" s="24">
        <f t="shared" si="3"/>
        <v>32864.400000000001</v>
      </c>
      <c r="J17" s="107" t="s">
        <v>440</v>
      </c>
      <c r="K17" s="107" t="s">
        <v>441</v>
      </c>
      <c r="L17" s="108">
        <v>4301020223</v>
      </c>
      <c r="M17" s="109">
        <v>4607091381962</v>
      </c>
      <c r="N17" s="110" t="s">
        <v>442</v>
      </c>
    </row>
    <row r="18" spans="2:14" ht="24" hidden="1" customHeight="1" x14ac:dyDescent="0.25">
      <c r="B18" s="46" t="s">
        <v>47</v>
      </c>
      <c r="C18" s="47">
        <v>1</v>
      </c>
      <c r="D18" s="27">
        <v>255.98</v>
      </c>
      <c r="E18" s="33" t="s">
        <v>48</v>
      </c>
      <c r="F18" s="34" t="s">
        <v>49</v>
      </c>
      <c r="G18" s="22"/>
      <c r="H18" s="23">
        <f t="shared" si="2"/>
        <v>0</v>
      </c>
      <c r="I18" s="24">
        <f t="shared" si="3"/>
        <v>0</v>
      </c>
      <c r="J18" s="1"/>
      <c r="K18" s="1"/>
      <c r="L18" s="1"/>
      <c r="M18" s="1"/>
      <c r="N18" s="1"/>
    </row>
    <row r="19" spans="2:14" ht="13.5" customHeight="1" x14ac:dyDescent="0.35">
      <c r="B19" s="35" t="s">
        <v>28</v>
      </c>
      <c r="C19" s="36"/>
      <c r="D19" s="37"/>
      <c r="E19" s="38"/>
      <c r="F19" s="38"/>
      <c r="G19" s="39"/>
      <c r="H19" s="40"/>
      <c r="I19" s="41"/>
    </row>
    <row r="20" spans="2:14" ht="54" x14ac:dyDescent="0.25">
      <c r="B20" s="88" t="s">
        <v>50</v>
      </c>
      <c r="C20" s="18">
        <v>1</v>
      </c>
      <c r="D20" s="19">
        <v>203.07</v>
      </c>
      <c r="E20" s="43" t="s">
        <v>51</v>
      </c>
      <c r="F20" s="44" t="s">
        <v>52</v>
      </c>
      <c r="G20" s="22">
        <v>270</v>
      </c>
      <c r="H20" s="87">
        <f t="shared" ref="H20:H27" si="4">C20*G20</f>
        <v>270</v>
      </c>
      <c r="I20" s="24">
        <f t="shared" ref="I20:I27" si="5">D20*G20</f>
        <v>54828.9</v>
      </c>
      <c r="J20" s="107" t="s">
        <v>443</v>
      </c>
      <c r="K20" s="107" t="s">
        <v>444</v>
      </c>
      <c r="L20" s="108">
        <v>4301011315</v>
      </c>
      <c r="M20" s="109">
        <v>4607091387421</v>
      </c>
      <c r="N20" s="110" t="s">
        <v>445</v>
      </c>
    </row>
    <row r="21" spans="2:14" ht="26.25" x14ac:dyDescent="0.25">
      <c r="B21" s="85" t="s">
        <v>53</v>
      </c>
      <c r="C21" s="26">
        <v>1</v>
      </c>
      <c r="D21" s="27">
        <v>232.05</v>
      </c>
      <c r="E21" s="28" t="s">
        <v>54</v>
      </c>
      <c r="F21" s="29" t="s">
        <v>55</v>
      </c>
      <c r="G21" s="22">
        <v>800</v>
      </c>
      <c r="H21" s="84">
        <f t="shared" si="4"/>
        <v>800</v>
      </c>
      <c r="I21" s="24">
        <f t="shared" si="5"/>
        <v>185640</v>
      </c>
      <c r="J21" s="107" t="s">
        <v>419</v>
      </c>
      <c r="K21" s="107" t="s">
        <v>420</v>
      </c>
      <c r="L21" s="108">
        <v>4301011308</v>
      </c>
      <c r="M21" s="109">
        <v>4607091386004</v>
      </c>
      <c r="N21" s="110" t="s">
        <v>421</v>
      </c>
    </row>
    <row r="22" spans="2:14" ht="36" x14ac:dyDescent="0.25">
      <c r="B22" s="85" t="s">
        <v>56</v>
      </c>
      <c r="C22" s="26">
        <v>1</v>
      </c>
      <c r="D22" s="27">
        <v>288.02999999999997</v>
      </c>
      <c r="E22" s="28">
        <v>243</v>
      </c>
      <c r="F22" s="29" t="s">
        <v>57</v>
      </c>
      <c r="G22" s="22">
        <v>200</v>
      </c>
      <c r="H22" s="87">
        <f t="shared" si="4"/>
        <v>200</v>
      </c>
      <c r="I22" s="24">
        <f t="shared" si="5"/>
        <v>57605.999999999993</v>
      </c>
      <c r="J22" s="107" t="s">
        <v>446</v>
      </c>
      <c r="K22" s="107" t="s">
        <v>447</v>
      </c>
      <c r="L22" s="108">
        <v>4301030878</v>
      </c>
      <c r="M22" s="109">
        <v>4607091387193</v>
      </c>
      <c r="N22" s="110" t="s">
        <v>448</v>
      </c>
    </row>
    <row r="23" spans="2:14" ht="23.25" customHeight="1" x14ac:dyDescent="0.25">
      <c r="B23" s="85" t="s">
        <v>58</v>
      </c>
      <c r="C23" s="26">
        <v>1</v>
      </c>
      <c r="D23" s="27">
        <v>266.49</v>
      </c>
      <c r="E23" s="28" t="s">
        <v>59</v>
      </c>
      <c r="F23" s="29" t="s">
        <v>60</v>
      </c>
      <c r="G23" s="22">
        <v>170</v>
      </c>
      <c r="H23" s="87">
        <f t="shared" si="4"/>
        <v>170</v>
      </c>
      <c r="I23" s="24">
        <f t="shared" si="5"/>
        <v>45303.3</v>
      </c>
      <c r="J23" s="107" t="s">
        <v>449</v>
      </c>
      <c r="K23" s="107" t="s">
        <v>450</v>
      </c>
      <c r="L23" s="108">
        <v>4301031153</v>
      </c>
      <c r="M23" s="109">
        <v>4607091387230</v>
      </c>
      <c r="N23" s="110" t="s">
        <v>451</v>
      </c>
    </row>
    <row r="24" spans="2:14" ht="54" x14ac:dyDescent="0.25">
      <c r="B24" s="85" t="s">
        <v>61</v>
      </c>
      <c r="C24" s="26">
        <v>1</v>
      </c>
      <c r="D24" s="27">
        <v>275.97000000000003</v>
      </c>
      <c r="E24" s="28">
        <v>266</v>
      </c>
      <c r="F24" s="29" t="s">
        <v>62</v>
      </c>
      <c r="G24" s="22">
        <v>40</v>
      </c>
      <c r="H24" s="87">
        <f t="shared" si="4"/>
        <v>40</v>
      </c>
      <c r="I24" s="24">
        <f t="shared" si="5"/>
        <v>11038.800000000001</v>
      </c>
      <c r="J24" s="107" t="s">
        <v>452</v>
      </c>
      <c r="K24" s="107" t="s">
        <v>453</v>
      </c>
      <c r="L24" s="108">
        <v>4301031175</v>
      </c>
      <c r="M24" s="109">
        <v>4607091389746</v>
      </c>
      <c r="N24" s="110" t="s">
        <v>454</v>
      </c>
    </row>
    <row r="25" spans="2:14" ht="23.25" customHeight="1" x14ac:dyDescent="0.25">
      <c r="B25" s="85" t="s">
        <v>63</v>
      </c>
      <c r="C25" s="26">
        <v>1</v>
      </c>
      <c r="D25" s="27">
        <v>282.69</v>
      </c>
      <c r="E25" s="28" t="s">
        <v>64</v>
      </c>
      <c r="F25" s="29" t="s">
        <v>65</v>
      </c>
      <c r="G25" s="22">
        <v>15</v>
      </c>
      <c r="H25" s="87">
        <f t="shared" si="4"/>
        <v>15</v>
      </c>
      <c r="I25" s="24">
        <f t="shared" si="5"/>
        <v>4240.3500000000004</v>
      </c>
      <c r="J25" s="107" t="s">
        <v>455</v>
      </c>
      <c r="K25" s="107" t="s">
        <v>456</v>
      </c>
      <c r="L25" s="108">
        <v>4301031177</v>
      </c>
      <c r="M25" s="109">
        <v>4607091389753</v>
      </c>
      <c r="N25" s="110" t="s">
        <v>457</v>
      </c>
    </row>
    <row r="26" spans="2:14" ht="36" x14ac:dyDescent="0.25">
      <c r="B26" s="85" t="s">
        <v>66</v>
      </c>
      <c r="C26" s="26">
        <v>1</v>
      </c>
      <c r="D26" s="27">
        <v>268.98</v>
      </c>
      <c r="E26" s="28" t="s">
        <v>67</v>
      </c>
      <c r="F26" s="29" t="s">
        <v>68</v>
      </c>
      <c r="G26" s="22">
        <v>800</v>
      </c>
      <c r="H26" s="84">
        <f t="shared" si="4"/>
        <v>800</v>
      </c>
      <c r="I26" s="24">
        <f t="shared" si="5"/>
        <v>215184</v>
      </c>
      <c r="J26" s="107" t="s">
        <v>422</v>
      </c>
      <c r="K26" s="107" t="s">
        <v>423</v>
      </c>
      <c r="L26" s="108">
        <v>4301020234</v>
      </c>
      <c r="M26" s="109">
        <v>4680115881440</v>
      </c>
      <c r="N26" s="110" t="s">
        <v>424</v>
      </c>
    </row>
    <row r="27" spans="2:14" ht="24" customHeight="1" x14ac:dyDescent="0.25">
      <c r="B27" s="89" t="s">
        <v>69</v>
      </c>
      <c r="C27" s="47">
        <v>1</v>
      </c>
      <c r="D27" s="19">
        <v>207.84</v>
      </c>
      <c r="E27" s="33" t="s">
        <v>70</v>
      </c>
      <c r="F27" s="34" t="s">
        <v>71</v>
      </c>
      <c r="G27" s="22">
        <v>3000</v>
      </c>
      <c r="H27" s="87">
        <f t="shared" si="4"/>
        <v>3000</v>
      </c>
      <c r="I27" s="24">
        <f t="shared" si="5"/>
        <v>623520</v>
      </c>
      <c r="J27" s="107" t="s">
        <v>458</v>
      </c>
      <c r="K27" s="107" t="s">
        <v>459</v>
      </c>
      <c r="L27" s="108">
        <v>4301051101</v>
      </c>
      <c r="M27" s="109">
        <v>4607091387766</v>
      </c>
      <c r="N27" s="110" t="s">
        <v>460</v>
      </c>
    </row>
    <row r="28" spans="2:14" ht="13.5" customHeight="1" x14ac:dyDescent="0.35">
      <c r="B28" s="35" t="s">
        <v>28</v>
      </c>
      <c r="C28" s="36"/>
      <c r="D28" s="37"/>
      <c r="E28" s="38"/>
      <c r="F28" s="38"/>
      <c r="G28" s="39"/>
      <c r="H28" s="40"/>
      <c r="I28" s="41"/>
    </row>
    <row r="29" spans="2:14" ht="23.25" hidden="1" customHeight="1" x14ac:dyDescent="0.25">
      <c r="B29" s="48" t="s">
        <v>72</v>
      </c>
      <c r="C29" s="18">
        <v>0.4</v>
      </c>
      <c r="D29" s="19">
        <v>163.56</v>
      </c>
      <c r="E29" s="43" t="s">
        <v>73</v>
      </c>
      <c r="F29" s="44" t="s">
        <v>74</v>
      </c>
      <c r="G29" s="45"/>
      <c r="H29" s="23">
        <f>C29*G29</f>
        <v>0</v>
      </c>
      <c r="I29" s="24">
        <f>D29*G29</f>
        <v>0</v>
      </c>
      <c r="J29" s="1"/>
      <c r="K29" s="1"/>
      <c r="L29" s="1"/>
      <c r="M29" s="1"/>
      <c r="N29" s="1"/>
    </row>
    <row r="30" spans="2:14" ht="26.25" hidden="1" x14ac:dyDescent="0.25">
      <c r="B30" s="25" t="s">
        <v>75</v>
      </c>
      <c r="C30" s="49">
        <v>0.28000000000000003</v>
      </c>
      <c r="D30" s="27">
        <v>98.58</v>
      </c>
      <c r="E30" s="28" t="s">
        <v>76</v>
      </c>
      <c r="F30" s="29" t="s">
        <v>77</v>
      </c>
      <c r="G30" s="45"/>
      <c r="H30" s="23">
        <f>C30*G30</f>
        <v>0</v>
      </c>
      <c r="I30" s="24">
        <f>D30*G30</f>
        <v>0</v>
      </c>
      <c r="J30" s="1"/>
      <c r="K30" s="1"/>
      <c r="L30" s="1"/>
      <c r="M30" s="1"/>
      <c r="N30" s="1"/>
    </row>
    <row r="31" spans="2:14" ht="23.25" hidden="1" customHeight="1" x14ac:dyDescent="0.25">
      <c r="B31" s="25" t="s">
        <v>78</v>
      </c>
      <c r="C31" s="49">
        <v>0.42</v>
      </c>
      <c r="D31" s="27">
        <v>107.56</v>
      </c>
      <c r="E31" s="28" t="s">
        <v>79</v>
      </c>
      <c r="F31" s="29" t="s">
        <v>80</v>
      </c>
      <c r="G31" s="45"/>
      <c r="H31" s="23">
        <f>C31*G31</f>
        <v>0</v>
      </c>
      <c r="I31" s="24">
        <f>D31*G31</f>
        <v>0</v>
      </c>
      <c r="J31" s="1"/>
      <c r="K31" s="1"/>
      <c r="L31" s="1"/>
      <c r="M31" s="1"/>
      <c r="N31" s="1"/>
    </row>
    <row r="32" spans="2:14" ht="23.25" hidden="1" customHeight="1" x14ac:dyDescent="0.25">
      <c r="B32" s="25" t="s">
        <v>81</v>
      </c>
      <c r="C32" s="49">
        <v>0.42</v>
      </c>
      <c r="D32" s="27">
        <v>92.28</v>
      </c>
      <c r="E32" s="28" t="s">
        <v>82</v>
      </c>
      <c r="F32" s="29" t="s">
        <v>83</v>
      </c>
      <c r="G32" s="45"/>
      <c r="H32" s="23">
        <f>C32*G32</f>
        <v>0</v>
      </c>
      <c r="I32" s="24">
        <f>D32*G32</f>
        <v>0</v>
      </c>
      <c r="J32" s="1"/>
      <c r="K32" s="1"/>
      <c r="L32" s="1"/>
      <c r="M32" s="1"/>
      <c r="N32" s="1"/>
    </row>
    <row r="33" spans="1:15" ht="24" customHeight="1" x14ac:dyDescent="0.25">
      <c r="B33" s="89" t="s">
        <v>84</v>
      </c>
      <c r="C33" s="47">
        <v>1</v>
      </c>
      <c r="D33" s="27">
        <v>209.64</v>
      </c>
      <c r="E33" s="33" t="s">
        <v>85</v>
      </c>
      <c r="F33" s="34" t="s">
        <v>86</v>
      </c>
      <c r="G33" s="22">
        <v>40</v>
      </c>
      <c r="H33" s="87">
        <f>C33*G33</f>
        <v>40</v>
      </c>
      <c r="I33" s="24">
        <f>D33*G33</f>
        <v>8385.5999999999985</v>
      </c>
      <c r="J33" s="107" t="s">
        <v>461</v>
      </c>
      <c r="K33" s="107" t="s">
        <v>462</v>
      </c>
      <c r="L33" s="108">
        <v>4301051142</v>
      </c>
      <c r="M33" s="109">
        <v>4607091387919</v>
      </c>
      <c r="N33" s="110" t="s">
        <v>463</v>
      </c>
    </row>
    <row r="34" spans="1:15" ht="26.25" x14ac:dyDescent="0.35">
      <c r="A34" s="50"/>
      <c r="B34" s="51" t="s">
        <v>28</v>
      </c>
      <c r="C34" s="36"/>
      <c r="D34" s="37"/>
      <c r="E34" s="38"/>
      <c r="F34" s="38"/>
      <c r="G34" s="39"/>
      <c r="H34" s="40"/>
      <c r="I34" s="41"/>
    </row>
    <row r="35" spans="1:15" ht="23.25" customHeight="1" x14ac:dyDescent="0.25">
      <c r="B35" s="90" t="s">
        <v>87</v>
      </c>
      <c r="C35" s="18">
        <v>0.5</v>
      </c>
      <c r="D35" s="19">
        <v>158.19</v>
      </c>
      <c r="E35" s="43" t="s">
        <v>88</v>
      </c>
      <c r="F35" s="44" t="s">
        <v>89</v>
      </c>
      <c r="G35" s="45">
        <v>270</v>
      </c>
      <c r="H35" s="87">
        <f t="shared" ref="H35:H42" si="6">C35*G35</f>
        <v>135</v>
      </c>
      <c r="I35" s="24">
        <f t="shared" ref="I35:I42" si="7">D35*G35</f>
        <v>42711.3</v>
      </c>
      <c r="J35" s="107" t="s">
        <v>464</v>
      </c>
      <c r="K35" s="107" t="s">
        <v>465</v>
      </c>
      <c r="L35" s="108">
        <v>4301011437</v>
      </c>
      <c r="M35" s="109">
        <v>4680115881419</v>
      </c>
      <c r="N35" s="110" t="s">
        <v>466</v>
      </c>
      <c r="O35" s="1" t="s">
        <v>467</v>
      </c>
    </row>
    <row r="36" spans="1:15" ht="29.25" hidden="1" customHeight="1" x14ac:dyDescent="0.25">
      <c r="B36" s="25" t="s">
        <v>90</v>
      </c>
      <c r="C36" s="26">
        <v>0.5</v>
      </c>
      <c r="D36" s="27">
        <v>155.36000000000001</v>
      </c>
      <c r="E36" s="28" t="s">
        <v>91</v>
      </c>
      <c r="F36" s="29" t="s">
        <v>92</v>
      </c>
      <c r="G36" s="45"/>
      <c r="H36" s="23">
        <f t="shared" si="6"/>
        <v>0</v>
      </c>
      <c r="I36" s="24">
        <f t="shared" si="7"/>
        <v>0</v>
      </c>
      <c r="J36" s="1"/>
      <c r="K36" s="1"/>
      <c r="L36" s="1"/>
      <c r="M36" s="1"/>
      <c r="N36" s="1"/>
    </row>
    <row r="37" spans="1:15" ht="23.25" customHeight="1" x14ac:dyDescent="0.25">
      <c r="B37" s="85" t="s">
        <v>93</v>
      </c>
      <c r="C37" s="26">
        <v>1</v>
      </c>
      <c r="D37" s="27">
        <v>169.06</v>
      </c>
      <c r="E37" s="28">
        <v>219</v>
      </c>
      <c r="F37" s="29" t="s">
        <v>94</v>
      </c>
      <c r="G37" s="22">
        <v>1600</v>
      </c>
      <c r="H37" s="84">
        <f t="shared" si="6"/>
        <v>1600</v>
      </c>
      <c r="I37" s="24">
        <f t="shared" si="7"/>
        <v>270496</v>
      </c>
      <c r="J37" s="107" t="s">
        <v>425</v>
      </c>
      <c r="K37" s="107" t="s">
        <v>426</v>
      </c>
      <c r="L37" s="108">
        <v>4301011339</v>
      </c>
      <c r="M37" s="109">
        <v>4607091383997</v>
      </c>
      <c r="N37" s="110" t="s">
        <v>427</v>
      </c>
    </row>
    <row r="38" spans="1:15" ht="26.25" hidden="1" x14ac:dyDescent="0.25">
      <c r="B38" s="25" t="s">
        <v>95</v>
      </c>
      <c r="C38" s="26">
        <v>1</v>
      </c>
      <c r="D38" s="27">
        <v>169.07</v>
      </c>
      <c r="E38" s="28">
        <v>230</v>
      </c>
      <c r="F38" s="29" t="s">
        <v>96</v>
      </c>
      <c r="G38" s="22"/>
      <c r="H38" s="23">
        <f t="shared" si="6"/>
        <v>0</v>
      </c>
      <c r="I38" s="24">
        <f t="shared" si="7"/>
        <v>0</v>
      </c>
      <c r="J38" s="1"/>
      <c r="K38" s="1"/>
      <c r="L38" s="1"/>
      <c r="M38" s="1"/>
      <c r="N38" s="1"/>
    </row>
    <row r="39" spans="1:15" ht="23.25" customHeight="1" x14ac:dyDescent="0.25">
      <c r="B39" s="85" t="s">
        <v>97</v>
      </c>
      <c r="C39" s="26">
        <v>1</v>
      </c>
      <c r="D39" s="27">
        <v>169.29</v>
      </c>
      <c r="E39" s="28">
        <v>235</v>
      </c>
      <c r="F39" s="29" t="s">
        <v>98</v>
      </c>
      <c r="G39" s="22">
        <v>220</v>
      </c>
      <c r="H39" s="87">
        <f t="shared" si="6"/>
        <v>220</v>
      </c>
      <c r="I39" s="24">
        <f t="shared" si="7"/>
        <v>37243.799999999996</v>
      </c>
      <c r="J39" s="107" t="s">
        <v>468</v>
      </c>
      <c r="K39" s="107" t="s">
        <v>469</v>
      </c>
      <c r="L39" s="108">
        <v>4301011330</v>
      </c>
      <c r="M39" s="109">
        <v>4607091384147</v>
      </c>
      <c r="N39" s="110" t="s">
        <v>470</v>
      </c>
    </row>
    <row r="40" spans="1:15" ht="23.25" hidden="1" customHeight="1" x14ac:dyDescent="0.25">
      <c r="B40" s="25" t="s">
        <v>99</v>
      </c>
      <c r="C40" s="26">
        <v>1</v>
      </c>
      <c r="D40" s="19">
        <v>228.99</v>
      </c>
      <c r="E40" s="28">
        <v>201</v>
      </c>
      <c r="F40" s="29" t="s">
        <v>100</v>
      </c>
      <c r="G40" s="22"/>
      <c r="H40" s="23">
        <f t="shared" si="6"/>
        <v>0</v>
      </c>
      <c r="I40" s="24">
        <f t="shared" si="7"/>
        <v>0</v>
      </c>
      <c r="J40" s="1"/>
      <c r="K40" s="1"/>
      <c r="L40" s="1"/>
      <c r="M40" s="1"/>
      <c r="N40" s="1"/>
    </row>
    <row r="41" spans="1:15" ht="26.25" hidden="1" x14ac:dyDescent="0.25">
      <c r="B41" s="25" t="s">
        <v>101</v>
      </c>
      <c r="C41" s="49">
        <v>0.45</v>
      </c>
      <c r="D41" s="27">
        <v>152.04</v>
      </c>
      <c r="E41" s="28" t="s">
        <v>102</v>
      </c>
      <c r="F41" s="29" t="s">
        <v>103</v>
      </c>
      <c r="G41" s="45"/>
      <c r="H41" s="23">
        <f t="shared" si="6"/>
        <v>0</v>
      </c>
      <c r="I41" s="24">
        <f t="shared" si="7"/>
        <v>0</v>
      </c>
      <c r="J41" s="1"/>
      <c r="K41" s="1"/>
      <c r="L41" s="1"/>
      <c r="M41" s="1"/>
      <c r="N41" s="1"/>
    </row>
    <row r="42" spans="1:15" ht="27.75" hidden="1" customHeight="1" x14ac:dyDescent="0.25">
      <c r="B42" s="46" t="s">
        <v>104</v>
      </c>
      <c r="C42" s="52">
        <v>0.45</v>
      </c>
      <c r="D42" s="27">
        <v>152.55000000000001</v>
      </c>
      <c r="E42" s="33" t="s">
        <v>105</v>
      </c>
      <c r="F42" s="34" t="s">
        <v>106</v>
      </c>
      <c r="G42" s="45"/>
      <c r="H42" s="23">
        <f t="shared" si="6"/>
        <v>0</v>
      </c>
      <c r="I42" s="24">
        <f t="shared" si="7"/>
        <v>0</v>
      </c>
      <c r="J42" s="1"/>
      <c r="K42" s="1"/>
      <c r="L42" s="1"/>
      <c r="M42" s="1"/>
      <c r="N42" s="1"/>
    </row>
    <row r="43" spans="1:15" ht="24" customHeight="1" x14ac:dyDescent="0.35">
      <c r="B43" s="51" t="s">
        <v>28</v>
      </c>
      <c r="C43" s="36"/>
      <c r="D43" s="37"/>
      <c r="E43" s="38"/>
      <c r="F43" s="38"/>
      <c r="G43" s="39"/>
      <c r="H43" s="40"/>
      <c r="I43" s="41"/>
    </row>
    <row r="44" spans="1:15" ht="27" hidden="1" customHeight="1" x14ac:dyDescent="0.25">
      <c r="B44" s="53" t="s">
        <v>107</v>
      </c>
      <c r="C44" s="54">
        <v>0.35</v>
      </c>
      <c r="D44" s="19">
        <v>182.52</v>
      </c>
      <c r="E44" s="43" t="s">
        <v>108</v>
      </c>
      <c r="F44" s="44" t="s">
        <v>109</v>
      </c>
      <c r="G44" s="45"/>
      <c r="H44" s="23">
        <f t="shared" ref="H44:H75" si="8">C44*G44</f>
        <v>0</v>
      </c>
      <c r="I44" s="24">
        <f t="shared" ref="I44:I75" si="9">D44*G44</f>
        <v>0</v>
      </c>
      <c r="J44" s="1"/>
      <c r="K44" s="1"/>
      <c r="L44" s="1"/>
      <c r="M44" s="1"/>
      <c r="N44" s="1"/>
    </row>
    <row r="45" spans="1:15" ht="24" hidden="1" customHeight="1" x14ac:dyDescent="0.25">
      <c r="B45" s="53" t="s">
        <v>110</v>
      </c>
      <c r="C45" s="54">
        <v>0.35</v>
      </c>
      <c r="D45" s="27">
        <v>182.52</v>
      </c>
      <c r="E45" s="28" t="s">
        <v>111</v>
      </c>
      <c r="F45" s="29" t="s">
        <v>112</v>
      </c>
      <c r="G45" s="45"/>
      <c r="H45" s="23">
        <f t="shared" si="8"/>
        <v>0</v>
      </c>
      <c r="I45" s="24">
        <f t="shared" si="9"/>
        <v>0</v>
      </c>
      <c r="J45" s="1"/>
      <c r="K45" s="1"/>
      <c r="L45" s="1"/>
      <c r="M45" s="1"/>
      <c r="N45" s="1"/>
    </row>
    <row r="46" spans="1:15" ht="24" hidden="1" customHeight="1" x14ac:dyDescent="0.25">
      <c r="B46" s="53" t="s">
        <v>113</v>
      </c>
      <c r="C46" s="54">
        <v>0.35</v>
      </c>
      <c r="D46" s="27">
        <v>130</v>
      </c>
      <c r="E46" s="28" t="s">
        <v>114</v>
      </c>
      <c r="F46" s="29" t="s">
        <v>115</v>
      </c>
      <c r="G46" s="45"/>
      <c r="H46" s="23">
        <f t="shared" si="8"/>
        <v>0</v>
      </c>
      <c r="I46" s="24">
        <f t="shared" si="9"/>
        <v>0</v>
      </c>
      <c r="J46" s="1"/>
      <c r="K46" s="1"/>
      <c r="L46" s="1"/>
      <c r="M46" s="1"/>
      <c r="N46" s="1"/>
    </row>
    <row r="47" spans="1:15" ht="24" hidden="1" customHeight="1" x14ac:dyDescent="0.25">
      <c r="B47" s="55" t="s">
        <v>116</v>
      </c>
      <c r="C47" s="56">
        <v>1</v>
      </c>
      <c r="D47" s="27">
        <v>165.4</v>
      </c>
      <c r="E47" s="28" t="s">
        <v>117</v>
      </c>
      <c r="F47" s="29" t="s">
        <v>118</v>
      </c>
      <c r="G47" s="22"/>
      <c r="H47" s="23">
        <f t="shared" si="8"/>
        <v>0</v>
      </c>
      <c r="I47" s="24">
        <f t="shared" si="9"/>
        <v>0</v>
      </c>
      <c r="J47" s="1"/>
      <c r="K47" s="1"/>
      <c r="L47" s="1"/>
      <c r="M47" s="1"/>
      <c r="N47" s="1"/>
    </row>
    <row r="48" spans="1:15" ht="24" hidden="1" customHeight="1" x14ac:dyDescent="0.25">
      <c r="B48" s="55" t="s">
        <v>119</v>
      </c>
      <c r="C48" s="57">
        <v>1</v>
      </c>
      <c r="D48" s="27">
        <v>234.23</v>
      </c>
      <c r="E48" s="28" t="s">
        <v>120</v>
      </c>
      <c r="F48" s="29" t="s">
        <v>121</v>
      </c>
      <c r="G48" s="22"/>
      <c r="H48" s="23">
        <f t="shared" si="8"/>
        <v>0</v>
      </c>
      <c r="I48" s="24">
        <f t="shared" si="9"/>
        <v>0</v>
      </c>
      <c r="J48" s="1"/>
      <c r="K48" s="1"/>
      <c r="L48" s="1"/>
      <c r="M48" s="1"/>
      <c r="N48" s="1"/>
    </row>
    <row r="49" spans="2:14" ht="24" hidden="1" customHeight="1" x14ac:dyDescent="0.25">
      <c r="B49" s="55" t="s">
        <v>122</v>
      </c>
      <c r="C49" s="57">
        <v>1</v>
      </c>
      <c r="D49" s="19">
        <v>248.44</v>
      </c>
      <c r="E49" s="28"/>
      <c r="F49" s="29"/>
      <c r="G49" s="22"/>
      <c r="H49" s="23">
        <f t="shared" si="8"/>
        <v>0</v>
      </c>
      <c r="I49" s="24">
        <f t="shared" si="9"/>
        <v>0</v>
      </c>
      <c r="J49" s="1"/>
      <c r="K49" s="1"/>
      <c r="L49" s="1"/>
      <c r="M49" s="1"/>
      <c r="N49" s="1"/>
    </row>
    <row r="50" spans="2:14" ht="24" hidden="1" customHeight="1" x14ac:dyDescent="0.25">
      <c r="B50" s="55" t="s">
        <v>123</v>
      </c>
      <c r="C50" s="57">
        <v>0.5</v>
      </c>
      <c r="D50" s="19">
        <v>131.41999999999999</v>
      </c>
      <c r="E50" s="28"/>
      <c r="F50" s="29" t="s">
        <v>124</v>
      </c>
      <c r="G50" s="22"/>
      <c r="H50" s="23">
        <f t="shared" si="8"/>
        <v>0</v>
      </c>
      <c r="I50" s="24">
        <f t="shared" si="9"/>
        <v>0</v>
      </c>
      <c r="J50" s="1"/>
      <c r="K50" s="1"/>
      <c r="L50" s="1"/>
      <c r="M50" s="1"/>
      <c r="N50" s="1"/>
    </row>
    <row r="51" spans="2:14" ht="24" customHeight="1" x14ac:dyDescent="0.3">
      <c r="B51" s="91" t="s">
        <v>41</v>
      </c>
      <c r="C51" s="57">
        <v>1</v>
      </c>
      <c r="D51" s="19">
        <v>229.75</v>
      </c>
      <c r="E51" s="28" t="s">
        <v>42</v>
      </c>
      <c r="F51" s="29" t="s">
        <v>43</v>
      </c>
      <c r="G51" s="22">
        <v>60</v>
      </c>
      <c r="H51" s="87">
        <f t="shared" si="8"/>
        <v>60</v>
      </c>
      <c r="I51" s="24">
        <f t="shared" si="9"/>
        <v>13785</v>
      </c>
      <c r="J51" s="105" t="s">
        <v>503</v>
      </c>
    </row>
    <row r="52" spans="2:14" ht="23.25" hidden="1" customHeight="1" x14ac:dyDescent="0.25">
      <c r="B52" s="55" t="s">
        <v>125</v>
      </c>
      <c r="C52" s="57">
        <v>0.375</v>
      </c>
      <c r="D52" s="19">
        <v>124.88</v>
      </c>
      <c r="E52" s="28"/>
      <c r="F52" s="29" t="s">
        <v>126</v>
      </c>
      <c r="G52" s="22"/>
      <c r="H52" s="23">
        <f t="shared" si="8"/>
        <v>0</v>
      </c>
      <c r="I52" s="24">
        <f t="shared" si="9"/>
        <v>0</v>
      </c>
      <c r="J52" s="1"/>
      <c r="K52" s="1"/>
      <c r="L52" s="1"/>
      <c r="M52" s="1"/>
      <c r="N52" s="1"/>
    </row>
    <row r="53" spans="2:14" s="58" customFormat="1" ht="24" hidden="1" customHeight="1" x14ac:dyDescent="0.25">
      <c r="B53" s="55" t="s">
        <v>127</v>
      </c>
      <c r="C53" s="57">
        <v>1</v>
      </c>
      <c r="D53" s="27">
        <v>206.78</v>
      </c>
      <c r="E53" s="28" t="s">
        <v>128</v>
      </c>
      <c r="F53" s="29" t="s">
        <v>129</v>
      </c>
      <c r="G53" s="22"/>
      <c r="H53" s="23">
        <f t="shared" si="8"/>
        <v>0</v>
      </c>
      <c r="I53" s="24">
        <f t="shared" si="9"/>
        <v>0</v>
      </c>
    </row>
    <row r="54" spans="2:14" ht="23.25" hidden="1" customHeight="1" x14ac:dyDescent="0.25">
      <c r="B54" s="55" t="s">
        <v>130</v>
      </c>
      <c r="C54" s="57">
        <v>1</v>
      </c>
      <c r="D54" s="27">
        <v>308.08</v>
      </c>
      <c r="E54" s="28"/>
      <c r="F54" s="29"/>
      <c r="G54" s="22"/>
      <c r="H54" s="23">
        <f t="shared" si="8"/>
        <v>0</v>
      </c>
      <c r="I54" s="24">
        <f t="shared" si="9"/>
        <v>0</v>
      </c>
      <c r="J54" s="1"/>
      <c r="K54" s="1"/>
      <c r="L54" s="1"/>
      <c r="M54" s="1"/>
      <c r="N54" s="1"/>
    </row>
    <row r="55" spans="2:14" ht="23.25" hidden="1" customHeight="1" x14ac:dyDescent="0.25">
      <c r="B55" s="55" t="s">
        <v>131</v>
      </c>
      <c r="C55" s="54">
        <v>0.45</v>
      </c>
      <c r="D55" s="19">
        <v>195.69</v>
      </c>
      <c r="E55" s="28" t="s">
        <v>132</v>
      </c>
      <c r="F55" s="29" t="s">
        <v>133</v>
      </c>
      <c r="G55" s="45"/>
      <c r="H55" s="23">
        <f t="shared" si="8"/>
        <v>0</v>
      </c>
      <c r="I55" s="24">
        <f t="shared" si="9"/>
        <v>0</v>
      </c>
      <c r="J55" s="1"/>
      <c r="K55" s="1"/>
      <c r="L55" s="1"/>
      <c r="M55" s="1"/>
      <c r="N55" s="1"/>
    </row>
    <row r="56" spans="2:14" ht="23.25" customHeight="1" x14ac:dyDescent="0.25">
      <c r="B56" s="93" t="s">
        <v>134</v>
      </c>
      <c r="C56" s="57">
        <v>1</v>
      </c>
      <c r="D56" s="27">
        <v>274.04000000000002</v>
      </c>
      <c r="E56" s="28" t="s">
        <v>135</v>
      </c>
      <c r="F56" s="29" t="s">
        <v>136</v>
      </c>
      <c r="G56" s="22">
        <v>70</v>
      </c>
      <c r="H56" s="87">
        <f t="shared" si="8"/>
        <v>70</v>
      </c>
      <c r="I56" s="24">
        <f t="shared" si="9"/>
        <v>19182.800000000003</v>
      </c>
      <c r="J56" s="107" t="s">
        <v>471</v>
      </c>
      <c r="K56" s="107" t="s">
        <v>472</v>
      </c>
      <c r="L56" s="108">
        <v>4301020222</v>
      </c>
      <c r="M56" s="109">
        <v>4607091388930</v>
      </c>
      <c r="N56" s="110" t="s">
        <v>473</v>
      </c>
    </row>
    <row r="57" spans="2:14" ht="23.25" hidden="1" customHeight="1" x14ac:dyDescent="0.25">
      <c r="B57" s="55" t="s">
        <v>137</v>
      </c>
      <c r="C57" s="57">
        <v>0.4</v>
      </c>
      <c r="D57" s="27">
        <v>176.14</v>
      </c>
      <c r="E57" s="28" t="s">
        <v>138</v>
      </c>
      <c r="F57" s="29" t="s">
        <v>139</v>
      </c>
      <c r="G57" s="45"/>
      <c r="H57" s="23">
        <f t="shared" si="8"/>
        <v>0</v>
      </c>
      <c r="I57" s="24">
        <f t="shared" si="9"/>
        <v>0</v>
      </c>
      <c r="J57" s="1"/>
      <c r="K57" s="1"/>
      <c r="L57" s="1"/>
      <c r="M57" s="1"/>
      <c r="N57" s="1"/>
    </row>
    <row r="58" spans="2:14" s="58" customFormat="1" ht="26.25" hidden="1" customHeight="1" x14ac:dyDescent="0.25">
      <c r="B58" s="55" t="s">
        <v>140</v>
      </c>
      <c r="C58" s="57">
        <v>1</v>
      </c>
      <c r="D58" s="27">
        <v>311.77</v>
      </c>
      <c r="E58" s="28"/>
      <c r="F58" s="29"/>
      <c r="G58" s="22"/>
      <c r="H58" s="23">
        <f t="shared" si="8"/>
        <v>0</v>
      </c>
      <c r="I58" s="24">
        <f t="shared" si="9"/>
        <v>0</v>
      </c>
    </row>
    <row r="59" spans="2:14" ht="23.25" customHeight="1" x14ac:dyDescent="0.25">
      <c r="B59" s="93" t="s">
        <v>141</v>
      </c>
      <c r="C59" s="57">
        <v>1</v>
      </c>
      <c r="D59" s="27">
        <v>218.72</v>
      </c>
      <c r="E59" s="28" t="s">
        <v>142</v>
      </c>
      <c r="F59" s="29" t="s">
        <v>143</v>
      </c>
      <c r="G59" s="22">
        <v>550</v>
      </c>
      <c r="H59" s="87">
        <f t="shared" si="8"/>
        <v>550</v>
      </c>
      <c r="I59" s="24">
        <f t="shared" si="9"/>
        <v>120296</v>
      </c>
      <c r="J59" s="107" t="s">
        <v>474</v>
      </c>
      <c r="K59" s="107" t="s">
        <v>475</v>
      </c>
      <c r="L59" s="108">
        <v>4301020231</v>
      </c>
      <c r="M59" s="109">
        <v>4680115881129</v>
      </c>
      <c r="N59" s="110" t="s">
        <v>476</v>
      </c>
    </row>
    <row r="60" spans="2:14" ht="23.25" hidden="1" customHeight="1" x14ac:dyDescent="0.25">
      <c r="B60" s="55" t="s">
        <v>144</v>
      </c>
      <c r="C60" s="57">
        <v>0.4</v>
      </c>
      <c r="D60" s="19">
        <v>114.78</v>
      </c>
      <c r="E60" s="28" t="s">
        <v>145</v>
      </c>
      <c r="F60" s="29" t="s">
        <v>146</v>
      </c>
      <c r="G60" s="45"/>
      <c r="H60" s="23">
        <f t="shared" si="8"/>
        <v>0</v>
      </c>
      <c r="I60" s="24">
        <f t="shared" si="9"/>
        <v>0</v>
      </c>
      <c r="J60" s="1"/>
      <c r="K60" s="1"/>
      <c r="L60" s="1"/>
      <c r="M60" s="1"/>
      <c r="N60" s="1"/>
    </row>
    <row r="61" spans="2:14" ht="23.25" hidden="1" customHeight="1" x14ac:dyDescent="0.25">
      <c r="B61" s="55" t="s">
        <v>147</v>
      </c>
      <c r="C61" s="57">
        <v>0.4</v>
      </c>
      <c r="D61" s="27">
        <v>144.49</v>
      </c>
      <c r="E61" s="28"/>
      <c r="F61" s="29" t="s">
        <v>148</v>
      </c>
      <c r="G61" s="22"/>
      <c r="H61" s="23">
        <f t="shared" si="8"/>
        <v>0</v>
      </c>
      <c r="I61" s="24">
        <f t="shared" si="9"/>
        <v>0</v>
      </c>
      <c r="J61" s="1"/>
      <c r="K61" s="1"/>
      <c r="L61" s="1"/>
      <c r="M61" s="1"/>
      <c r="N61" s="1"/>
    </row>
    <row r="62" spans="2:14" ht="23.25" customHeight="1" x14ac:dyDescent="0.25">
      <c r="B62" s="93" t="s">
        <v>149</v>
      </c>
      <c r="C62" s="57">
        <v>1</v>
      </c>
      <c r="D62" s="27">
        <v>374.52</v>
      </c>
      <c r="E62" s="28"/>
      <c r="F62" s="29" t="s">
        <v>150</v>
      </c>
      <c r="G62" s="22">
        <v>40</v>
      </c>
      <c r="H62" s="87">
        <f t="shared" si="8"/>
        <v>40</v>
      </c>
      <c r="I62" s="24">
        <f t="shared" si="9"/>
        <v>14980.8</v>
      </c>
      <c r="J62" s="107" t="s">
        <v>477</v>
      </c>
      <c r="K62" s="107" t="s">
        <v>478</v>
      </c>
      <c r="L62" s="108">
        <v>4301030895</v>
      </c>
      <c r="M62" s="109">
        <v>4607091387667</v>
      </c>
      <c r="N62" s="110" t="s">
        <v>479</v>
      </c>
    </row>
    <row r="63" spans="2:14" ht="23.25" hidden="1" customHeight="1" x14ac:dyDescent="0.25">
      <c r="B63" s="55" t="s">
        <v>151</v>
      </c>
      <c r="C63" s="57">
        <v>1</v>
      </c>
      <c r="D63" s="19">
        <v>215.58</v>
      </c>
      <c r="E63" s="28" t="s">
        <v>152</v>
      </c>
      <c r="F63" s="29" t="s">
        <v>153</v>
      </c>
      <c r="G63" s="22"/>
      <c r="H63" s="23">
        <f t="shared" si="8"/>
        <v>0</v>
      </c>
      <c r="I63" s="24">
        <f t="shared" si="9"/>
        <v>0</v>
      </c>
      <c r="J63" s="1"/>
      <c r="K63" s="1"/>
      <c r="L63" s="1"/>
      <c r="M63" s="1"/>
      <c r="N63" s="1"/>
    </row>
    <row r="64" spans="2:14" s="58" customFormat="1" ht="25.5" hidden="1" customHeight="1" x14ac:dyDescent="0.25">
      <c r="B64" s="55" t="s">
        <v>154</v>
      </c>
      <c r="C64" s="57">
        <v>1</v>
      </c>
      <c r="D64" s="27">
        <v>209.6</v>
      </c>
      <c r="E64" s="28" t="s">
        <v>155</v>
      </c>
      <c r="F64" s="29" t="s">
        <v>156</v>
      </c>
      <c r="G64" s="22"/>
      <c r="H64" s="23">
        <f t="shared" si="8"/>
        <v>0</v>
      </c>
      <c r="I64" s="24">
        <f t="shared" si="9"/>
        <v>0</v>
      </c>
    </row>
    <row r="65" spans="2:14" s="58" customFormat="1" ht="25.5" hidden="1" customHeight="1" x14ac:dyDescent="0.25">
      <c r="B65" s="55" t="s">
        <v>157</v>
      </c>
      <c r="C65" s="54">
        <v>0.35</v>
      </c>
      <c r="D65" s="27">
        <v>93.54</v>
      </c>
      <c r="E65" s="28" t="s">
        <v>158</v>
      </c>
      <c r="F65" s="29" t="s">
        <v>159</v>
      </c>
      <c r="G65" s="45"/>
      <c r="H65" s="23">
        <f t="shared" si="8"/>
        <v>0</v>
      </c>
      <c r="I65" s="24">
        <f t="shared" si="9"/>
        <v>0</v>
      </c>
    </row>
    <row r="66" spans="2:14" ht="23.25" hidden="1" customHeight="1" x14ac:dyDescent="0.25">
      <c r="B66" s="55" t="s">
        <v>160</v>
      </c>
      <c r="C66" s="57">
        <v>1</v>
      </c>
      <c r="D66" s="27">
        <v>236.55</v>
      </c>
      <c r="E66" s="28"/>
      <c r="F66" s="29"/>
      <c r="G66" s="22"/>
      <c r="H66" s="23">
        <f t="shared" si="8"/>
        <v>0</v>
      </c>
      <c r="I66" s="24">
        <f t="shared" si="9"/>
        <v>0</v>
      </c>
      <c r="J66" s="1"/>
      <c r="K66" s="1"/>
      <c r="L66" s="1"/>
      <c r="M66" s="1"/>
      <c r="N66" s="1"/>
    </row>
    <row r="67" spans="2:14" ht="23.25" hidden="1" customHeight="1" x14ac:dyDescent="0.25">
      <c r="B67" s="55" t="s">
        <v>161</v>
      </c>
      <c r="C67" s="54">
        <v>0.45</v>
      </c>
      <c r="D67" s="27">
        <v>180.17</v>
      </c>
      <c r="E67" s="28" t="s">
        <v>162</v>
      </c>
      <c r="F67" s="29" t="s">
        <v>163</v>
      </c>
      <c r="G67" s="45"/>
      <c r="H67" s="23">
        <f t="shared" si="8"/>
        <v>0</v>
      </c>
      <c r="I67" s="24">
        <f t="shared" si="9"/>
        <v>0</v>
      </c>
      <c r="J67" s="1"/>
      <c r="K67" s="1"/>
      <c r="L67" s="1"/>
      <c r="M67" s="1"/>
      <c r="N67" s="1"/>
    </row>
    <row r="68" spans="2:14" ht="23.25" hidden="1" customHeight="1" x14ac:dyDescent="0.25">
      <c r="B68" s="55" t="s">
        <v>164</v>
      </c>
      <c r="C68" s="57">
        <v>1</v>
      </c>
      <c r="D68" s="19">
        <v>279.37</v>
      </c>
      <c r="E68" s="28" t="s">
        <v>165</v>
      </c>
      <c r="F68" s="29" t="s">
        <v>166</v>
      </c>
      <c r="G68" s="22"/>
      <c r="H68" s="23">
        <f t="shared" si="8"/>
        <v>0</v>
      </c>
      <c r="I68" s="24">
        <f t="shared" si="9"/>
        <v>0</v>
      </c>
      <c r="J68" s="1"/>
      <c r="K68" s="1"/>
      <c r="L68" s="1"/>
      <c r="M68" s="1"/>
      <c r="N68" s="1"/>
    </row>
    <row r="69" spans="2:14" s="58" customFormat="1" ht="26.25" hidden="1" x14ac:dyDescent="0.25">
      <c r="B69" s="55" t="s">
        <v>167</v>
      </c>
      <c r="C69" s="57">
        <v>0.5</v>
      </c>
      <c r="D69" s="27">
        <v>163.63999999999999</v>
      </c>
      <c r="E69" s="28" t="s">
        <v>168</v>
      </c>
      <c r="F69" s="29" t="s">
        <v>169</v>
      </c>
      <c r="G69" s="45"/>
      <c r="H69" s="23">
        <f t="shared" si="8"/>
        <v>0</v>
      </c>
      <c r="I69" s="24">
        <f t="shared" si="9"/>
        <v>0</v>
      </c>
    </row>
    <row r="70" spans="2:14" ht="23.25" customHeight="1" x14ac:dyDescent="0.25">
      <c r="B70" s="93" t="s">
        <v>170</v>
      </c>
      <c r="C70" s="57">
        <v>1</v>
      </c>
      <c r="D70" s="27">
        <v>294.18</v>
      </c>
      <c r="E70" s="28" t="s">
        <v>171</v>
      </c>
      <c r="F70" s="29" t="s">
        <v>172</v>
      </c>
      <c r="G70" s="22">
        <v>50</v>
      </c>
      <c r="H70" s="87">
        <f t="shared" si="8"/>
        <v>50</v>
      </c>
      <c r="I70" s="24">
        <f t="shared" si="9"/>
        <v>14709</v>
      </c>
      <c r="J70" s="107" t="s">
        <v>480</v>
      </c>
      <c r="K70" s="107" t="s">
        <v>481</v>
      </c>
      <c r="L70" s="108">
        <v>4301011371</v>
      </c>
      <c r="M70" s="109">
        <v>4607091389067</v>
      </c>
      <c r="N70" s="110" t="s">
        <v>482</v>
      </c>
    </row>
    <row r="71" spans="2:14" ht="23.25" hidden="1" customHeight="1" x14ac:dyDescent="0.25">
      <c r="B71" s="55" t="s">
        <v>173</v>
      </c>
      <c r="C71" s="57">
        <v>0.4</v>
      </c>
      <c r="D71" s="19">
        <v>134.19</v>
      </c>
      <c r="E71" s="28" t="s">
        <v>174</v>
      </c>
      <c r="F71" s="29" t="s">
        <v>175</v>
      </c>
      <c r="G71" s="45"/>
      <c r="H71" s="23">
        <f t="shared" si="8"/>
        <v>0</v>
      </c>
      <c r="I71" s="24">
        <f t="shared" si="9"/>
        <v>0</v>
      </c>
      <c r="J71" s="1"/>
      <c r="K71" s="1"/>
      <c r="L71" s="1"/>
      <c r="M71" s="1"/>
      <c r="N71" s="1"/>
    </row>
    <row r="72" spans="2:14" s="58" customFormat="1" ht="26.25" hidden="1" x14ac:dyDescent="0.25">
      <c r="B72" s="55" t="s">
        <v>176</v>
      </c>
      <c r="C72" s="57">
        <v>1</v>
      </c>
      <c r="D72" s="27">
        <v>231.34</v>
      </c>
      <c r="E72" s="28" t="s">
        <v>177</v>
      </c>
      <c r="F72" s="29" t="s">
        <v>178</v>
      </c>
      <c r="G72" s="22"/>
      <c r="H72" s="23">
        <f t="shared" si="8"/>
        <v>0</v>
      </c>
      <c r="I72" s="24">
        <f t="shared" si="9"/>
        <v>0</v>
      </c>
    </row>
    <row r="73" spans="2:14" s="58" customFormat="1" ht="26.25" hidden="1" x14ac:dyDescent="0.25">
      <c r="B73" s="55" t="s">
        <v>179</v>
      </c>
      <c r="C73" s="57">
        <v>0.5</v>
      </c>
      <c r="D73" s="27">
        <v>106.24</v>
      </c>
      <c r="E73" s="28" t="s">
        <v>180</v>
      </c>
      <c r="F73" s="29" t="s">
        <v>181</v>
      </c>
      <c r="G73" s="45"/>
      <c r="H73" s="23">
        <f t="shared" si="8"/>
        <v>0</v>
      </c>
      <c r="I73" s="24">
        <f t="shared" si="9"/>
        <v>0</v>
      </c>
    </row>
    <row r="74" spans="2:14" ht="23.25" hidden="1" customHeight="1" x14ac:dyDescent="0.25">
      <c r="B74" s="55" t="s">
        <v>182</v>
      </c>
      <c r="C74" s="57">
        <v>0.5</v>
      </c>
      <c r="D74" s="27">
        <v>112.51</v>
      </c>
      <c r="E74" s="28" t="s">
        <v>183</v>
      </c>
      <c r="F74" s="29" t="s">
        <v>184</v>
      </c>
      <c r="G74" s="45"/>
      <c r="H74" s="23">
        <f t="shared" si="8"/>
        <v>0</v>
      </c>
      <c r="I74" s="24">
        <f t="shared" si="9"/>
        <v>0</v>
      </c>
      <c r="J74" s="1"/>
      <c r="K74" s="1"/>
      <c r="L74" s="1"/>
      <c r="M74" s="1"/>
      <c r="N74" s="1"/>
    </row>
    <row r="75" spans="2:14" ht="23.25" hidden="1" customHeight="1" x14ac:dyDescent="0.25">
      <c r="B75" s="55" t="s">
        <v>185</v>
      </c>
      <c r="C75" s="57">
        <v>1</v>
      </c>
      <c r="D75" s="19">
        <v>250.1</v>
      </c>
      <c r="E75" s="28" t="s">
        <v>186</v>
      </c>
      <c r="F75" s="29" t="s">
        <v>187</v>
      </c>
      <c r="G75" s="22"/>
      <c r="H75" s="23">
        <f t="shared" si="8"/>
        <v>0</v>
      </c>
      <c r="I75" s="24">
        <f t="shared" si="9"/>
        <v>0</v>
      </c>
      <c r="J75" s="1"/>
      <c r="K75" s="1"/>
      <c r="L75" s="1"/>
      <c r="M75" s="1"/>
      <c r="N75" s="1"/>
    </row>
    <row r="76" spans="2:14" ht="23.25" hidden="1" customHeight="1" x14ac:dyDescent="0.25">
      <c r="B76" s="55" t="s">
        <v>188</v>
      </c>
      <c r="C76" s="57">
        <v>1</v>
      </c>
      <c r="D76" s="27">
        <v>805.87</v>
      </c>
      <c r="E76" s="28" t="s">
        <v>189</v>
      </c>
      <c r="F76" s="29" t="s">
        <v>190</v>
      </c>
      <c r="G76" s="22"/>
      <c r="H76" s="23">
        <f t="shared" ref="H76:H107" si="10">C76*G76</f>
        <v>0</v>
      </c>
      <c r="I76" s="24">
        <f t="shared" ref="I76:I107" si="11">D76*G76</f>
        <v>0</v>
      </c>
      <c r="J76" s="1"/>
      <c r="K76" s="1"/>
      <c r="L76" s="1"/>
      <c r="M76" s="1"/>
      <c r="N76" s="1"/>
    </row>
    <row r="77" spans="2:14" ht="23.25" hidden="1" customHeight="1" x14ac:dyDescent="0.25">
      <c r="B77" s="55" t="s">
        <v>191</v>
      </c>
      <c r="C77" s="57">
        <v>0.3</v>
      </c>
      <c r="D77" s="27">
        <v>106.85</v>
      </c>
      <c r="E77" s="28" t="s">
        <v>192</v>
      </c>
      <c r="F77" s="29" t="s">
        <v>193</v>
      </c>
      <c r="G77" s="45"/>
      <c r="H77" s="23">
        <f t="shared" si="10"/>
        <v>0</v>
      </c>
      <c r="I77" s="24">
        <f t="shared" si="11"/>
        <v>0</v>
      </c>
      <c r="J77" s="1"/>
      <c r="K77" s="1"/>
      <c r="L77" s="1"/>
      <c r="M77" s="1"/>
      <c r="N77" s="1"/>
    </row>
    <row r="78" spans="2:14" s="58" customFormat="1" ht="23.25" customHeight="1" x14ac:dyDescent="0.25">
      <c r="B78" s="93" t="s">
        <v>194</v>
      </c>
      <c r="C78" s="57">
        <v>1</v>
      </c>
      <c r="D78" s="19">
        <v>243.67</v>
      </c>
      <c r="E78" s="28" t="s">
        <v>195</v>
      </c>
      <c r="F78" s="29" t="s">
        <v>196</v>
      </c>
      <c r="G78" s="22">
        <v>50</v>
      </c>
      <c r="H78" s="87">
        <f t="shared" si="10"/>
        <v>50</v>
      </c>
      <c r="I78" s="24">
        <f t="shared" si="11"/>
        <v>12183.5</v>
      </c>
      <c r="J78" s="107" t="s">
        <v>483</v>
      </c>
      <c r="K78" s="107" t="s">
        <v>484</v>
      </c>
      <c r="L78" s="108">
        <v>4301011365</v>
      </c>
      <c r="M78" s="109">
        <v>4607091389104</v>
      </c>
      <c r="N78" s="111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</row>
    <row r="79" spans="2:14" ht="23.25" hidden="1" customHeight="1" x14ac:dyDescent="0.25">
      <c r="B79" s="55" t="s">
        <v>197</v>
      </c>
      <c r="C79" s="57">
        <v>0.4</v>
      </c>
      <c r="D79" s="27">
        <v>135.79</v>
      </c>
      <c r="E79" s="28" t="s">
        <v>198</v>
      </c>
      <c r="F79" s="29" t="s">
        <v>199</v>
      </c>
      <c r="G79" s="45"/>
      <c r="H79" s="23">
        <f t="shared" si="10"/>
        <v>0</v>
      </c>
      <c r="I79" s="24">
        <f t="shared" si="11"/>
        <v>0</v>
      </c>
      <c r="J79" s="1"/>
      <c r="K79" s="1"/>
      <c r="L79" s="1"/>
      <c r="M79" s="1"/>
      <c r="N79" s="1"/>
    </row>
    <row r="80" spans="2:14" ht="23.25" customHeight="1" x14ac:dyDescent="0.25">
      <c r="B80" s="93" t="s">
        <v>200</v>
      </c>
      <c r="C80" s="57">
        <v>0.5</v>
      </c>
      <c r="D80" s="27">
        <v>112.62</v>
      </c>
      <c r="E80" s="28" t="s">
        <v>201</v>
      </c>
      <c r="F80" s="29" t="s">
        <v>202</v>
      </c>
      <c r="G80" s="45">
        <v>50</v>
      </c>
      <c r="H80" s="87">
        <f t="shared" si="10"/>
        <v>25</v>
      </c>
      <c r="I80" s="24">
        <f t="shared" si="11"/>
        <v>5631</v>
      </c>
      <c r="J80" s="107" t="s">
        <v>485</v>
      </c>
      <c r="K80" s="107" t="s">
        <v>486</v>
      </c>
      <c r="L80" s="108">
        <v>4301011318</v>
      </c>
      <c r="M80" s="109">
        <v>4607091387469</v>
      </c>
      <c r="N80" s="110" t="s">
        <v>487</v>
      </c>
    </row>
    <row r="81" spans="2:14" s="58" customFormat="1" ht="26.25" hidden="1" x14ac:dyDescent="0.25">
      <c r="B81" s="55" t="s">
        <v>203</v>
      </c>
      <c r="C81" s="57">
        <v>0.5</v>
      </c>
      <c r="D81" s="27">
        <v>130.12</v>
      </c>
      <c r="E81" s="28"/>
      <c r="F81" s="29" t="s">
        <v>204</v>
      </c>
      <c r="G81" s="45"/>
      <c r="H81" s="23">
        <f t="shared" si="10"/>
        <v>0</v>
      </c>
      <c r="I81" s="24">
        <f t="shared" si="11"/>
        <v>0</v>
      </c>
    </row>
    <row r="82" spans="2:14" ht="23.25" hidden="1" customHeight="1" x14ac:dyDescent="0.25">
      <c r="B82" s="55" t="s">
        <v>205</v>
      </c>
      <c r="C82" s="56">
        <v>1</v>
      </c>
      <c r="D82" s="27">
        <v>249.82</v>
      </c>
      <c r="E82" s="28" t="s">
        <v>206</v>
      </c>
      <c r="F82" s="29" t="s">
        <v>207</v>
      </c>
      <c r="G82" s="22"/>
      <c r="H82" s="23">
        <f t="shared" si="10"/>
        <v>0</v>
      </c>
      <c r="I82" s="24">
        <f t="shared" si="11"/>
        <v>0</v>
      </c>
      <c r="J82" s="1"/>
      <c r="K82" s="1"/>
      <c r="L82" s="1"/>
      <c r="M82" s="1"/>
      <c r="N82" s="1"/>
    </row>
    <row r="83" spans="2:14" ht="26.25" hidden="1" customHeight="1" x14ac:dyDescent="0.25">
      <c r="B83" s="55" t="s">
        <v>208</v>
      </c>
      <c r="C83" s="57">
        <v>1</v>
      </c>
      <c r="D83" s="19">
        <v>142.24</v>
      </c>
      <c r="E83" s="28" t="s">
        <v>209</v>
      </c>
      <c r="F83" s="29" t="s">
        <v>210</v>
      </c>
      <c r="G83" s="22"/>
      <c r="H83" s="23">
        <f t="shared" si="10"/>
        <v>0</v>
      </c>
      <c r="I83" s="24">
        <f t="shared" si="11"/>
        <v>0</v>
      </c>
      <c r="J83" s="1"/>
      <c r="K83" s="1"/>
      <c r="L83" s="1"/>
      <c r="M83" s="1"/>
      <c r="N83" s="1"/>
    </row>
    <row r="84" spans="2:14" s="58" customFormat="1" ht="23.25" hidden="1" customHeight="1" x14ac:dyDescent="0.25">
      <c r="B84" s="55" t="s">
        <v>211</v>
      </c>
      <c r="C84" s="57">
        <v>0.5</v>
      </c>
      <c r="D84" s="27">
        <v>101.23</v>
      </c>
      <c r="E84" s="28" t="s">
        <v>212</v>
      </c>
      <c r="F84" s="29" t="s">
        <v>213</v>
      </c>
      <c r="G84" s="45"/>
      <c r="H84" s="23">
        <f t="shared" si="10"/>
        <v>0</v>
      </c>
      <c r="I84" s="24">
        <f t="shared" si="11"/>
        <v>0</v>
      </c>
    </row>
    <row r="85" spans="2:14" ht="24" hidden="1" customHeight="1" x14ac:dyDescent="0.25">
      <c r="B85" s="55" t="s">
        <v>214</v>
      </c>
      <c r="C85" s="57">
        <v>1</v>
      </c>
      <c r="D85" s="27">
        <v>287.88</v>
      </c>
      <c r="E85" s="28" t="s">
        <v>215</v>
      </c>
      <c r="F85" s="29" t="s">
        <v>216</v>
      </c>
      <c r="G85" s="22"/>
      <c r="H85" s="23">
        <f t="shared" si="10"/>
        <v>0</v>
      </c>
      <c r="I85" s="24">
        <f t="shared" si="11"/>
        <v>0</v>
      </c>
      <c r="J85" s="1"/>
      <c r="K85" s="1"/>
      <c r="L85" s="1"/>
      <c r="M85" s="1"/>
      <c r="N85" s="1"/>
    </row>
    <row r="86" spans="2:14" ht="23.25" customHeight="1" x14ac:dyDescent="0.3">
      <c r="B86" s="94" t="s">
        <v>217</v>
      </c>
      <c r="C86" s="57">
        <v>0.5</v>
      </c>
      <c r="D86" s="95">
        <v>111.58</v>
      </c>
      <c r="E86" s="96" t="s">
        <v>218</v>
      </c>
      <c r="F86" s="97" t="s">
        <v>219</v>
      </c>
      <c r="G86" s="98">
        <v>30</v>
      </c>
      <c r="H86" s="99">
        <f t="shared" si="10"/>
        <v>15</v>
      </c>
      <c r="I86" s="100">
        <f t="shared" si="11"/>
        <v>3347.4</v>
      </c>
    </row>
    <row r="87" spans="2:14" ht="23.25" customHeight="1" x14ac:dyDescent="0.25">
      <c r="B87" s="93" t="s">
        <v>220</v>
      </c>
      <c r="C87" s="57">
        <v>1</v>
      </c>
      <c r="D87" s="27">
        <v>205.01</v>
      </c>
      <c r="E87" s="28" t="s">
        <v>221</v>
      </c>
      <c r="F87" s="29" t="s">
        <v>222</v>
      </c>
      <c r="G87" s="22">
        <v>40</v>
      </c>
      <c r="H87" s="87">
        <f t="shared" si="10"/>
        <v>40</v>
      </c>
      <c r="I87" s="24">
        <f t="shared" si="11"/>
        <v>8200.4</v>
      </c>
      <c r="J87" s="107" t="s">
        <v>488</v>
      </c>
      <c r="K87" s="107" t="s">
        <v>489</v>
      </c>
      <c r="L87" s="108">
        <v>4301011313</v>
      </c>
      <c r="M87" s="109">
        <v>4607091385984</v>
      </c>
      <c r="N87" s="110" t="s">
        <v>490</v>
      </c>
    </row>
    <row r="88" spans="2:14" s="58" customFormat="1" ht="23.25" customHeight="1" x14ac:dyDescent="0.3">
      <c r="B88" s="94" t="s">
        <v>223</v>
      </c>
      <c r="C88" s="57">
        <v>0.5</v>
      </c>
      <c r="D88" s="101">
        <v>131.41999999999999</v>
      </c>
      <c r="E88" s="96" t="s">
        <v>224</v>
      </c>
      <c r="F88" s="97" t="s">
        <v>225</v>
      </c>
      <c r="G88" s="98">
        <v>30</v>
      </c>
      <c r="H88" s="99">
        <f t="shared" si="10"/>
        <v>15</v>
      </c>
      <c r="I88" s="100">
        <f t="shared" si="11"/>
        <v>3942.5999999999995</v>
      </c>
      <c r="J88" s="106"/>
      <c r="K88" s="106"/>
      <c r="L88" s="106"/>
      <c r="M88" s="106"/>
      <c r="N88" s="106"/>
    </row>
    <row r="89" spans="2:14" s="58" customFormat="1" ht="24.75" hidden="1" customHeight="1" x14ac:dyDescent="0.25">
      <c r="B89" s="55" t="s">
        <v>226</v>
      </c>
      <c r="C89" s="57">
        <v>1</v>
      </c>
      <c r="D89" s="27">
        <v>301.37</v>
      </c>
      <c r="E89" s="28" t="s">
        <v>227</v>
      </c>
      <c r="F89" s="29" t="s">
        <v>228</v>
      </c>
      <c r="G89" s="22"/>
      <c r="H89" s="23">
        <f t="shared" si="10"/>
        <v>0</v>
      </c>
      <c r="I89" s="24">
        <f t="shared" si="11"/>
        <v>0</v>
      </c>
    </row>
    <row r="90" spans="2:14" s="58" customFormat="1" ht="24.75" hidden="1" customHeight="1" x14ac:dyDescent="0.25">
      <c r="B90" s="55" t="s">
        <v>229</v>
      </c>
      <c r="C90" s="57">
        <v>1</v>
      </c>
      <c r="D90" s="27">
        <v>667.44</v>
      </c>
      <c r="E90" s="28" t="s">
        <v>230</v>
      </c>
      <c r="F90" s="29" t="s">
        <v>231</v>
      </c>
      <c r="G90" s="22"/>
      <c r="H90" s="23">
        <f t="shared" si="10"/>
        <v>0</v>
      </c>
      <c r="I90" s="24">
        <f t="shared" si="11"/>
        <v>0</v>
      </c>
    </row>
    <row r="91" spans="2:14" s="58" customFormat="1" ht="24.75" hidden="1" customHeight="1" x14ac:dyDescent="0.25">
      <c r="B91" s="55" t="s">
        <v>232</v>
      </c>
      <c r="C91" s="54">
        <v>0.35</v>
      </c>
      <c r="D91" s="19">
        <v>158</v>
      </c>
      <c r="E91" s="28" t="s">
        <v>233</v>
      </c>
      <c r="F91" s="29" t="s">
        <v>234</v>
      </c>
      <c r="G91" s="45"/>
      <c r="H91" s="23">
        <f t="shared" si="10"/>
        <v>0</v>
      </c>
      <c r="I91" s="24">
        <f t="shared" si="11"/>
        <v>0</v>
      </c>
    </row>
    <row r="92" spans="2:14" ht="23.25" hidden="1" customHeight="1" x14ac:dyDescent="0.25">
      <c r="B92" s="55" t="s">
        <v>235</v>
      </c>
      <c r="C92" s="54">
        <v>0.35</v>
      </c>
      <c r="D92" s="27">
        <v>162.85</v>
      </c>
      <c r="E92" s="28"/>
      <c r="F92" s="29" t="s">
        <v>236</v>
      </c>
      <c r="G92" s="45"/>
      <c r="H92" s="23">
        <f t="shared" si="10"/>
        <v>0</v>
      </c>
      <c r="I92" s="24">
        <f t="shared" si="11"/>
        <v>0</v>
      </c>
      <c r="J92" s="1"/>
      <c r="K92" s="1"/>
      <c r="L92" s="1"/>
      <c r="M92" s="1"/>
      <c r="N92" s="1"/>
    </row>
    <row r="93" spans="2:14" s="58" customFormat="1" ht="23.25" hidden="1" customHeight="1" x14ac:dyDescent="0.25">
      <c r="B93" s="55" t="s">
        <v>237</v>
      </c>
      <c r="C93" s="57">
        <v>1</v>
      </c>
      <c r="D93" s="27">
        <v>357.24</v>
      </c>
      <c r="E93" s="28" t="s">
        <v>238</v>
      </c>
      <c r="F93" s="29" t="s">
        <v>239</v>
      </c>
      <c r="G93" s="22"/>
      <c r="H93" s="23">
        <f t="shared" si="10"/>
        <v>0</v>
      </c>
      <c r="I93" s="24">
        <f t="shared" si="11"/>
        <v>0</v>
      </c>
    </row>
    <row r="94" spans="2:14" s="58" customFormat="1" ht="26.25" hidden="1" customHeight="1" x14ac:dyDescent="0.25">
      <c r="B94" s="55" t="s">
        <v>240</v>
      </c>
      <c r="C94" s="57">
        <v>1</v>
      </c>
      <c r="D94" s="19">
        <v>331.74</v>
      </c>
      <c r="E94" s="28"/>
      <c r="F94" s="29"/>
      <c r="G94" s="22"/>
      <c r="H94" s="23">
        <f t="shared" si="10"/>
        <v>0</v>
      </c>
      <c r="I94" s="24">
        <f t="shared" si="11"/>
        <v>0</v>
      </c>
    </row>
    <row r="95" spans="2:14" ht="23.25" hidden="1" customHeight="1" x14ac:dyDescent="0.25">
      <c r="B95" s="55" t="s">
        <v>241</v>
      </c>
      <c r="C95" s="57">
        <v>1</v>
      </c>
      <c r="D95" s="27">
        <v>331.74</v>
      </c>
      <c r="E95" s="28"/>
      <c r="F95" s="29"/>
      <c r="G95" s="22"/>
      <c r="H95" s="23">
        <f t="shared" si="10"/>
        <v>0</v>
      </c>
      <c r="I95" s="24">
        <f t="shared" si="11"/>
        <v>0</v>
      </c>
      <c r="J95" s="1"/>
      <c r="K95" s="1"/>
      <c r="L95" s="1"/>
      <c r="M95" s="1"/>
      <c r="N95" s="1"/>
    </row>
    <row r="96" spans="2:14" s="58" customFormat="1" ht="24" hidden="1" customHeight="1" x14ac:dyDescent="0.25">
      <c r="B96" s="55" t="s">
        <v>242</v>
      </c>
      <c r="C96" s="57">
        <v>1</v>
      </c>
      <c r="D96" s="27">
        <v>285.02999999999997</v>
      </c>
      <c r="E96" s="28" t="s">
        <v>243</v>
      </c>
      <c r="F96" s="29" t="s">
        <v>244</v>
      </c>
      <c r="G96" s="22"/>
      <c r="H96" s="23">
        <f t="shared" si="10"/>
        <v>0</v>
      </c>
      <c r="I96" s="24">
        <f t="shared" si="11"/>
        <v>0</v>
      </c>
    </row>
    <row r="97" spans="2:14" ht="23.25" hidden="1" customHeight="1" x14ac:dyDescent="0.25">
      <c r="B97" s="53" t="s">
        <v>245</v>
      </c>
      <c r="C97" s="54">
        <v>0.35</v>
      </c>
      <c r="D97" s="27">
        <v>134.68</v>
      </c>
      <c r="E97" s="28" t="s">
        <v>246</v>
      </c>
      <c r="F97" s="29" t="s">
        <v>247</v>
      </c>
      <c r="G97" s="45"/>
      <c r="H97" s="23">
        <f t="shared" si="10"/>
        <v>0</v>
      </c>
      <c r="I97" s="24">
        <f t="shared" si="11"/>
        <v>0</v>
      </c>
      <c r="J97" s="1"/>
      <c r="K97" s="1"/>
      <c r="L97" s="1"/>
      <c r="M97" s="1"/>
      <c r="N97" s="1"/>
    </row>
    <row r="98" spans="2:14" ht="23.25" hidden="1" customHeight="1" x14ac:dyDescent="0.25">
      <c r="B98" s="55" t="s">
        <v>248</v>
      </c>
      <c r="C98" s="54">
        <v>0.35</v>
      </c>
      <c r="D98" s="27">
        <v>122.47</v>
      </c>
      <c r="E98" s="28" t="s">
        <v>249</v>
      </c>
      <c r="F98" s="29" t="s">
        <v>250</v>
      </c>
      <c r="G98" s="45"/>
      <c r="H98" s="23">
        <f t="shared" si="10"/>
        <v>0</v>
      </c>
      <c r="I98" s="24">
        <f t="shared" si="11"/>
        <v>0</v>
      </c>
      <c r="J98" s="1"/>
      <c r="K98" s="1"/>
      <c r="L98" s="1"/>
      <c r="M98" s="1"/>
      <c r="N98" s="1"/>
    </row>
    <row r="99" spans="2:14" ht="24.75" hidden="1" customHeight="1" x14ac:dyDescent="0.25">
      <c r="B99" s="55" t="s">
        <v>251</v>
      </c>
      <c r="C99" s="57">
        <v>1</v>
      </c>
      <c r="D99" s="19">
        <v>230.01</v>
      </c>
      <c r="E99" s="28" t="s">
        <v>252</v>
      </c>
      <c r="F99" s="29" t="s">
        <v>253</v>
      </c>
      <c r="G99" s="22"/>
      <c r="H99" s="23">
        <f t="shared" si="10"/>
        <v>0</v>
      </c>
      <c r="I99" s="24">
        <f t="shared" si="11"/>
        <v>0</v>
      </c>
      <c r="J99" s="1"/>
      <c r="K99" s="1"/>
      <c r="L99" s="1"/>
      <c r="M99" s="1"/>
      <c r="N99" s="1"/>
    </row>
    <row r="100" spans="2:14" ht="23.25" hidden="1" customHeight="1" x14ac:dyDescent="0.25">
      <c r="B100" s="55" t="s">
        <v>254</v>
      </c>
      <c r="C100" s="54">
        <v>0.35</v>
      </c>
      <c r="D100" s="27">
        <v>152.75</v>
      </c>
      <c r="E100" s="28" t="s">
        <v>255</v>
      </c>
      <c r="F100" s="29" t="s">
        <v>256</v>
      </c>
      <c r="G100" s="45"/>
      <c r="H100" s="23">
        <f t="shared" si="10"/>
        <v>0</v>
      </c>
      <c r="I100" s="24">
        <f t="shared" si="11"/>
        <v>0</v>
      </c>
      <c r="J100" s="1"/>
      <c r="K100" s="1"/>
      <c r="L100" s="1"/>
      <c r="M100" s="1"/>
      <c r="N100" s="1"/>
    </row>
    <row r="101" spans="2:14" s="58" customFormat="1" ht="23.25" customHeight="1" x14ac:dyDescent="0.25">
      <c r="B101" s="93" t="s">
        <v>257</v>
      </c>
      <c r="C101" s="57">
        <v>1</v>
      </c>
      <c r="D101" s="27">
        <v>326.06</v>
      </c>
      <c r="E101" s="28" t="s">
        <v>258</v>
      </c>
      <c r="F101" s="29" t="s">
        <v>259</v>
      </c>
      <c r="G101" s="22">
        <v>250</v>
      </c>
      <c r="H101" s="87">
        <f t="shared" si="10"/>
        <v>250</v>
      </c>
      <c r="I101" s="24">
        <f t="shared" si="11"/>
        <v>81515</v>
      </c>
      <c r="J101" s="107" t="s">
        <v>491</v>
      </c>
      <c r="K101" s="107" t="s">
        <v>492</v>
      </c>
      <c r="L101" s="108">
        <v>4301030963</v>
      </c>
      <c r="M101" s="109">
        <v>4607091382426</v>
      </c>
      <c r="N101" s="110" t="s">
        <v>493</v>
      </c>
    </row>
    <row r="102" spans="2:14" ht="23.25" hidden="1" customHeight="1" x14ac:dyDescent="0.25">
      <c r="B102" s="55" t="s">
        <v>260</v>
      </c>
      <c r="C102" s="54">
        <v>0.35</v>
      </c>
      <c r="D102" s="19">
        <v>81.81</v>
      </c>
      <c r="E102" s="28" t="s">
        <v>261</v>
      </c>
      <c r="F102" s="29" t="s">
        <v>262</v>
      </c>
      <c r="G102" s="45"/>
      <c r="H102" s="23">
        <f t="shared" si="10"/>
        <v>0</v>
      </c>
      <c r="I102" s="24">
        <f t="shared" si="11"/>
        <v>0</v>
      </c>
      <c r="J102" s="1"/>
      <c r="K102" s="1"/>
      <c r="L102" s="1"/>
      <c r="M102" s="1"/>
      <c r="N102" s="1"/>
    </row>
    <row r="103" spans="2:14" ht="24" hidden="1" customHeight="1" x14ac:dyDescent="0.25">
      <c r="B103" s="53" t="s">
        <v>263</v>
      </c>
      <c r="C103" s="54">
        <v>0.35</v>
      </c>
      <c r="D103" s="27">
        <v>151.22</v>
      </c>
      <c r="E103" s="28" t="s">
        <v>264</v>
      </c>
      <c r="F103" s="29" t="s">
        <v>265</v>
      </c>
      <c r="G103" s="45"/>
      <c r="H103" s="23">
        <f t="shared" si="10"/>
        <v>0</v>
      </c>
      <c r="I103" s="24">
        <f t="shared" si="11"/>
        <v>0</v>
      </c>
      <c r="J103" s="1"/>
      <c r="K103" s="1"/>
      <c r="L103" s="1"/>
      <c r="M103" s="1"/>
      <c r="N103" s="1"/>
    </row>
    <row r="104" spans="2:14" s="58" customFormat="1" ht="26.25" hidden="1" x14ac:dyDescent="0.25">
      <c r="B104" s="55" t="s">
        <v>266</v>
      </c>
      <c r="C104" s="54">
        <v>0.35</v>
      </c>
      <c r="D104" s="27">
        <v>158</v>
      </c>
      <c r="E104" s="28"/>
      <c r="F104" s="29" t="s">
        <v>267</v>
      </c>
      <c r="G104" s="45"/>
      <c r="H104" s="23">
        <f t="shared" si="10"/>
        <v>0</v>
      </c>
      <c r="I104" s="24">
        <f t="shared" si="11"/>
        <v>0</v>
      </c>
    </row>
    <row r="105" spans="2:14" ht="23.25" hidden="1" customHeight="1" x14ac:dyDescent="0.25">
      <c r="B105" s="53" t="s">
        <v>268</v>
      </c>
      <c r="C105" s="54">
        <v>0.35</v>
      </c>
      <c r="D105" s="27">
        <v>156.08000000000001</v>
      </c>
      <c r="E105" s="28" t="s">
        <v>269</v>
      </c>
      <c r="F105" s="29" t="s">
        <v>270</v>
      </c>
      <c r="G105" s="45"/>
      <c r="H105" s="23">
        <f t="shared" si="10"/>
        <v>0</v>
      </c>
      <c r="I105" s="24">
        <f t="shared" si="11"/>
        <v>0</v>
      </c>
      <c r="J105" s="1"/>
      <c r="K105" s="1"/>
      <c r="L105" s="1"/>
      <c r="M105" s="1"/>
      <c r="N105" s="1"/>
    </row>
    <row r="106" spans="2:14" ht="23.25" hidden="1" customHeight="1" x14ac:dyDescent="0.25">
      <c r="B106" s="55" t="s">
        <v>271</v>
      </c>
      <c r="C106" s="54">
        <v>0.35</v>
      </c>
      <c r="D106" s="27">
        <v>96.97</v>
      </c>
      <c r="E106" s="28" t="s">
        <v>272</v>
      </c>
      <c r="F106" s="29" t="s">
        <v>273</v>
      </c>
      <c r="G106" s="45"/>
      <c r="H106" s="23">
        <f t="shared" si="10"/>
        <v>0</v>
      </c>
      <c r="I106" s="24">
        <f t="shared" si="11"/>
        <v>0</v>
      </c>
      <c r="J106" s="1"/>
      <c r="K106" s="1"/>
      <c r="L106" s="1"/>
      <c r="M106" s="1"/>
      <c r="N106" s="1"/>
    </row>
    <row r="107" spans="2:14" ht="23.25" hidden="1" customHeight="1" x14ac:dyDescent="0.25">
      <c r="B107" s="55" t="s">
        <v>274</v>
      </c>
      <c r="C107" s="59">
        <v>1</v>
      </c>
      <c r="D107" s="19">
        <v>243.09</v>
      </c>
      <c r="E107" s="28" t="s">
        <v>275</v>
      </c>
      <c r="F107" s="29" t="s">
        <v>276</v>
      </c>
      <c r="G107" s="22"/>
      <c r="H107" s="23">
        <f t="shared" si="10"/>
        <v>0</v>
      </c>
      <c r="I107" s="24">
        <f t="shared" si="11"/>
        <v>0</v>
      </c>
      <c r="J107" s="1"/>
      <c r="K107" s="1"/>
      <c r="L107" s="1"/>
      <c r="M107" s="1"/>
      <c r="N107" s="1"/>
    </row>
    <row r="108" spans="2:14" ht="23.25" hidden="1" customHeight="1" x14ac:dyDescent="0.25">
      <c r="B108" s="55" t="s">
        <v>277</v>
      </c>
      <c r="C108" s="57">
        <v>1</v>
      </c>
      <c r="D108" s="27">
        <v>245.03</v>
      </c>
      <c r="E108" s="28" t="s">
        <v>278</v>
      </c>
      <c r="F108" s="29" t="s">
        <v>279</v>
      </c>
      <c r="G108" s="22"/>
      <c r="H108" s="23">
        <f t="shared" ref="H108:H139" si="12">C108*G108</f>
        <v>0</v>
      </c>
      <c r="I108" s="24">
        <f t="shared" ref="I108:I140" si="13">D108*G108</f>
        <v>0</v>
      </c>
      <c r="J108" s="1"/>
      <c r="K108" s="1"/>
      <c r="L108" s="1"/>
      <c r="M108" s="1"/>
      <c r="N108" s="1"/>
    </row>
    <row r="109" spans="2:14" s="58" customFormat="1" ht="23.25" hidden="1" customHeight="1" x14ac:dyDescent="0.25">
      <c r="B109" s="55" t="s">
        <v>280</v>
      </c>
      <c r="C109" s="57">
        <v>0.4</v>
      </c>
      <c r="D109" s="27">
        <v>94.06</v>
      </c>
      <c r="E109" s="28" t="s">
        <v>281</v>
      </c>
      <c r="F109" s="29" t="s">
        <v>282</v>
      </c>
      <c r="G109" s="45"/>
      <c r="H109" s="23">
        <f t="shared" si="12"/>
        <v>0</v>
      </c>
      <c r="I109" s="24">
        <f t="shared" si="13"/>
        <v>0</v>
      </c>
    </row>
    <row r="110" spans="2:14" s="58" customFormat="1" ht="26.25" hidden="1" x14ac:dyDescent="0.25">
      <c r="B110" s="55" t="s">
        <v>283</v>
      </c>
      <c r="C110" s="57">
        <v>1</v>
      </c>
      <c r="D110" s="19">
        <v>206.78</v>
      </c>
      <c r="E110" s="28" t="s">
        <v>128</v>
      </c>
      <c r="F110" s="29" t="s">
        <v>129</v>
      </c>
      <c r="G110" s="22"/>
      <c r="H110" s="23">
        <f t="shared" si="12"/>
        <v>0</v>
      </c>
      <c r="I110" s="24">
        <f t="shared" si="13"/>
        <v>0</v>
      </c>
    </row>
    <row r="111" spans="2:14" ht="23.25" customHeight="1" x14ac:dyDescent="0.25">
      <c r="B111" s="93" t="s">
        <v>284</v>
      </c>
      <c r="C111" s="57">
        <v>1</v>
      </c>
      <c r="D111" s="27">
        <v>279.33</v>
      </c>
      <c r="E111" s="28"/>
      <c r="F111" s="29" t="s">
        <v>285</v>
      </c>
      <c r="G111" s="22">
        <v>20</v>
      </c>
      <c r="H111" s="87">
        <f t="shared" si="12"/>
        <v>20</v>
      </c>
      <c r="I111" s="24">
        <f t="shared" si="13"/>
        <v>5586.5999999999995</v>
      </c>
      <c r="J111" s="107" t="s">
        <v>494</v>
      </c>
      <c r="K111" s="107" t="s">
        <v>495</v>
      </c>
      <c r="L111" s="108">
        <v>4301031174</v>
      </c>
      <c r="M111" s="109">
        <v>4607091389760</v>
      </c>
      <c r="N111" s="110" t="s">
        <v>496</v>
      </c>
    </row>
    <row r="112" spans="2:14" ht="23.25" hidden="1" customHeight="1" x14ac:dyDescent="0.25">
      <c r="B112" s="55" t="s">
        <v>286</v>
      </c>
      <c r="C112" s="54">
        <v>0.17</v>
      </c>
      <c r="D112" s="27">
        <v>109.92</v>
      </c>
      <c r="E112" s="28" t="s">
        <v>287</v>
      </c>
      <c r="F112" s="29" t="s">
        <v>288</v>
      </c>
      <c r="G112" s="45"/>
      <c r="H112" s="23">
        <f t="shared" si="12"/>
        <v>0</v>
      </c>
      <c r="I112" s="24">
        <f t="shared" si="13"/>
        <v>0</v>
      </c>
      <c r="J112" s="1"/>
      <c r="K112" s="1"/>
      <c r="L112" s="1"/>
      <c r="M112" s="1"/>
      <c r="N112" s="1"/>
    </row>
    <row r="113" spans="2:14" s="58" customFormat="1" ht="23.25" hidden="1" customHeight="1" x14ac:dyDescent="0.25">
      <c r="B113" s="55" t="s">
        <v>289</v>
      </c>
      <c r="C113" s="54">
        <v>0.17</v>
      </c>
      <c r="D113" s="27">
        <v>127.25</v>
      </c>
      <c r="E113" s="28" t="s">
        <v>290</v>
      </c>
      <c r="F113" s="29" t="s">
        <v>291</v>
      </c>
      <c r="G113" s="45"/>
      <c r="H113" s="23">
        <f t="shared" si="12"/>
        <v>0</v>
      </c>
      <c r="I113" s="24">
        <f t="shared" si="13"/>
        <v>0</v>
      </c>
    </row>
    <row r="114" spans="2:14" ht="23.25" hidden="1" customHeight="1" x14ac:dyDescent="0.25">
      <c r="B114" s="55" t="s">
        <v>292</v>
      </c>
      <c r="C114" s="54">
        <v>0.38</v>
      </c>
      <c r="D114" s="27">
        <v>112.68</v>
      </c>
      <c r="E114" s="28" t="s">
        <v>293</v>
      </c>
      <c r="F114" s="29" t="s">
        <v>294</v>
      </c>
      <c r="G114" s="45"/>
      <c r="H114" s="23">
        <f t="shared" si="12"/>
        <v>0</v>
      </c>
      <c r="I114" s="24">
        <f t="shared" si="13"/>
        <v>0</v>
      </c>
      <c r="J114" s="1"/>
      <c r="K114" s="1"/>
      <c r="L114" s="1"/>
      <c r="M114" s="1"/>
      <c r="N114" s="1"/>
    </row>
    <row r="115" spans="2:14" ht="23.25" hidden="1" customHeight="1" x14ac:dyDescent="0.25">
      <c r="B115" s="55" t="s">
        <v>295</v>
      </c>
      <c r="C115" s="57">
        <v>1</v>
      </c>
      <c r="D115" s="19">
        <v>263.97000000000003</v>
      </c>
      <c r="E115" s="28" t="s">
        <v>296</v>
      </c>
      <c r="F115" s="29" t="s">
        <v>297</v>
      </c>
      <c r="G115" s="22"/>
      <c r="H115" s="23">
        <f t="shared" si="12"/>
        <v>0</v>
      </c>
      <c r="I115" s="24">
        <f t="shared" si="13"/>
        <v>0</v>
      </c>
      <c r="J115" s="1"/>
      <c r="K115" s="1"/>
      <c r="L115" s="1"/>
      <c r="M115" s="1"/>
      <c r="N115" s="1"/>
    </row>
    <row r="116" spans="2:14" s="58" customFormat="1" ht="26.25" hidden="1" x14ac:dyDescent="0.25">
      <c r="B116" s="55" t="s">
        <v>298</v>
      </c>
      <c r="C116" s="57">
        <v>1</v>
      </c>
      <c r="D116" s="27">
        <v>215.73</v>
      </c>
      <c r="E116" s="28"/>
      <c r="F116" s="29" t="s">
        <v>299</v>
      </c>
      <c r="G116" s="22"/>
      <c r="H116" s="23">
        <f t="shared" si="12"/>
        <v>0</v>
      </c>
      <c r="I116" s="24">
        <f t="shared" si="13"/>
        <v>0</v>
      </c>
    </row>
    <row r="117" spans="2:14" s="58" customFormat="1" ht="23.25" hidden="1" customHeight="1" x14ac:dyDescent="0.25">
      <c r="B117" s="55" t="s">
        <v>300</v>
      </c>
      <c r="C117" s="57">
        <v>1</v>
      </c>
      <c r="D117" s="27">
        <v>235.51</v>
      </c>
      <c r="E117" s="28" t="s">
        <v>301</v>
      </c>
      <c r="F117" s="29" t="s">
        <v>302</v>
      </c>
      <c r="G117" s="22"/>
      <c r="H117" s="23">
        <f t="shared" si="12"/>
        <v>0</v>
      </c>
      <c r="I117" s="24">
        <f t="shared" si="13"/>
        <v>0</v>
      </c>
    </row>
    <row r="118" spans="2:14" s="58" customFormat="1" ht="22.5" hidden="1" customHeight="1" x14ac:dyDescent="0.25">
      <c r="B118" s="55" t="s">
        <v>303</v>
      </c>
      <c r="C118" s="57">
        <v>1</v>
      </c>
      <c r="D118" s="19">
        <v>239.92</v>
      </c>
      <c r="E118" s="28" t="s">
        <v>304</v>
      </c>
      <c r="F118" s="29" t="s">
        <v>305</v>
      </c>
      <c r="G118" s="22"/>
      <c r="H118" s="23">
        <f t="shared" si="12"/>
        <v>0</v>
      </c>
      <c r="I118" s="24">
        <f t="shared" si="13"/>
        <v>0</v>
      </c>
    </row>
    <row r="119" spans="2:14" s="58" customFormat="1" ht="22.5" hidden="1" customHeight="1" x14ac:dyDescent="0.25">
      <c r="B119" s="55" t="s">
        <v>306</v>
      </c>
      <c r="C119" s="54">
        <v>0.42</v>
      </c>
      <c r="D119" s="27">
        <v>122.84</v>
      </c>
      <c r="E119" s="28" t="s">
        <v>307</v>
      </c>
      <c r="F119" s="29" t="s">
        <v>308</v>
      </c>
      <c r="G119" s="45"/>
      <c r="H119" s="23">
        <f t="shared" si="12"/>
        <v>0</v>
      </c>
      <c r="I119" s="24">
        <f t="shared" si="13"/>
        <v>0</v>
      </c>
    </row>
    <row r="120" spans="2:14" ht="24.75" hidden="1" customHeight="1" x14ac:dyDescent="0.25">
      <c r="B120" s="55" t="s">
        <v>309</v>
      </c>
      <c r="C120" s="54">
        <v>0.42</v>
      </c>
      <c r="D120" s="27">
        <v>126.68</v>
      </c>
      <c r="E120" s="28" t="s">
        <v>310</v>
      </c>
      <c r="F120" s="29" t="s">
        <v>311</v>
      </c>
      <c r="G120" s="45"/>
      <c r="H120" s="23">
        <f t="shared" si="12"/>
        <v>0</v>
      </c>
      <c r="I120" s="24">
        <f t="shared" si="13"/>
        <v>0</v>
      </c>
      <c r="J120" s="1"/>
      <c r="K120" s="1"/>
      <c r="L120" s="1"/>
      <c r="M120" s="1"/>
      <c r="N120" s="1"/>
    </row>
    <row r="121" spans="2:14" s="58" customFormat="1" ht="26.25" hidden="1" x14ac:dyDescent="0.25">
      <c r="B121" s="55" t="s">
        <v>312</v>
      </c>
      <c r="C121" s="60">
        <v>0.5</v>
      </c>
      <c r="D121" s="27">
        <v>166.21</v>
      </c>
      <c r="E121" s="28" t="s">
        <v>313</v>
      </c>
      <c r="F121" s="29" t="s">
        <v>314</v>
      </c>
      <c r="G121" s="45"/>
      <c r="H121" s="23">
        <f t="shared" si="12"/>
        <v>0</v>
      </c>
      <c r="I121" s="24">
        <f t="shared" si="13"/>
        <v>0</v>
      </c>
    </row>
    <row r="122" spans="2:14" ht="23.25" customHeight="1" x14ac:dyDescent="0.3">
      <c r="B122" s="94" t="s">
        <v>315</v>
      </c>
      <c r="C122" s="57">
        <v>1</v>
      </c>
      <c r="D122" s="101">
        <v>264.37</v>
      </c>
      <c r="E122" s="96" t="s">
        <v>316</v>
      </c>
      <c r="F122" s="97" t="s">
        <v>317</v>
      </c>
      <c r="G122" s="102">
        <v>50</v>
      </c>
      <c r="H122" s="99">
        <f t="shared" si="12"/>
        <v>50</v>
      </c>
      <c r="I122" s="100">
        <f t="shared" si="13"/>
        <v>13218.5</v>
      </c>
    </row>
    <row r="123" spans="2:14" s="58" customFormat="1" ht="26.25" hidden="1" x14ac:dyDescent="0.25">
      <c r="B123" s="55" t="s">
        <v>318</v>
      </c>
      <c r="C123" s="57">
        <v>0.6</v>
      </c>
      <c r="D123" s="19">
        <v>155</v>
      </c>
      <c r="E123" s="28" t="s">
        <v>319</v>
      </c>
      <c r="F123" s="29" t="s">
        <v>320</v>
      </c>
      <c r="G123" s="45"/>
      <c r="H123" s="23">
        <f t="shared" si="12"/>
        <v>0</v>
      </c>
      <c r="I123" s="24">
        <f t="shared" si="13"/>
        <v>0</v>
      </c>
    </row>
    <row r="124" spans="2:14" s="58" customFormat="1" ht="23.25" hidden="1" customHeight="1" x14ac:dyDescent="0.25">
      <c r="B124" s="55" t="s">
        <v>321</v>
      </c>
      <c r="C124" s="57">
        <v>1</v>
      </c>
      <c r="D124" s="27">
        <v>148.4</v>
      </c>
      <c r="E124" s="28" t="s">
        <v>322</v>
      </c>
      <c r="F124" s="29" t="s">
        <v>323</v>
      </c>
      <c r="G124" s="22"/>
      <c r="H124" s="23">
        <f t="shared" si="12"/>
        <v>0</v>
      </c>
      <c r="I124" s="24">
        <f t="shared" si="13"/>
        <v>0</v>
      </c>
    </row>
    <row r="125" spans="2:14" s="58" customFormat="1" ht="23.25" hidden="1" customHeight="1" x14ac:dyDescent="0.25">
      <c r="B125" s="55" t="s">
        <v>324</v>
      </c>
      <c r="C125" s="54">
        <v>0.33</v>
      </c>
      <c r="D125" s="27">
        <v>101.5</v>
      </c>
      <c r="E125" s="28"/>
      <c r="F125" s="29" t="s">
        <v>325</v>
      </c>
      <c r="G125" s="22"/>
      <c r="H125" s="23">
        <f t="shared" si="12"/>
        <v>0</v>
      </c>
      <c r="I125" s="24">
        <f t="shared" si="13"/>
        <v>0</v>
      </c>
    </row>
    <row r="126" spans="2:14" ht="23.25" hidden="1" customHeight="1" x14ac:dyDescent="0.25">
      <c r="B126" s="55" t="s">
        <v>326</v>
      </c>
      <c r="C126" s="54">
        <v>0.45</v>
      </c>
      <c r="D126" s="27">
        <v>154.82</v>
      </c>
      <c r="E126" s="28" t="s">
        <v>327</v>
      </c>
      <c r="F126" s="29" t="s">
        <v>328</v>
      </c>
      <c r="G126" s="45"/>
      <c r="H126" s="23">
        <f t="shared" si="12"/>
        <v>0</v>
      </c>
      <c r="I126" s="24">
        <f t="shared" si="13"/>
        <v>0</v>
      </c>
      <c r="J126" s="1"/>
      <c r="K126" s="1"/>
      <c r="L126" s="1"/>
      <c r="M126" s="1"/>
      <c r="N126" s="1"/>
    </row>
    <row r="127" spans="2:14" s="61" customFormat="1" ht="27" hidden="1" customHeight="1" x14ac:dyDescent="0.25">
      <c r="B127" s="55" t="s">
        <v>329</v>
      </c>
      <c r="C127" s="57">
        <v>0.33</v>
      </c>
      <c r="D127" s="19">
        <v>106.37</v>
      </c>
      <c r="E127" s="28" t="s">
        <v>330</v>
      </c>
      <c r="F127" s="29" t="s">
        <v>331</v>
      </c>
      <c r="G127" s="22"/>
      <c r="H127" s="23">
        <f t="shared" si="12"/>
        <v>0</v>
      </c>
      <c r="I127" s="24">
        <f t="shared" si="13"/>
        <v>0</v>
      </c>
    </row>
    <row r="128" spans="2:14" ht="23.25" hidden="1" customHeight="1" x14ac:dyDescent="0.25">
      <c r="B128" s="55" t="s">
        <v>332</v>
      </c>
      <c r="C128" s="57">
        <v>0.4</v>
      </c>
      <c r="D128" s="27">
        <v>85.64</v>
      </c>
      <c r="E128" s="28" t="s">
        <v>333</v>
      </c>
      <c r="F128" s="29" t="s">
        <v>334</v>
      </c>
      <c r="G128" s="45"/>
      <c r="H128" s="23">
        <f t="shared" si="12"/>
        <v>0</v>
      </c>
      <c r="I128" s="24">
        <f t="shared" si="13"/>
        <v>0</v>
      </c>
      <c r="J128" s="1"/>
      <c r="K128" s="1"/>
      <c r="L128" s="1"/>
      <c r="M128" s="1"/>
      <c r="N128" s="1"/>
    </row>
    <row r="129" spans="2:14" ht="23.25" customHeight="1" x14ac:dyDescent="0.25">
      <c r="B129" s="93" t="s">
        <v>335</v>
      </c>
      <c r="C129" s="57">
        <v>1</v>
      </c>
      <c r="D129" s="27">
        <v>179.74</v>
      </c>
      <c r="E129" s="28" t="s">
        <v>336</v>
      </c>
      <c r="F129" s="29" t="s">
        <v>337</v>
      </c>
      <c r="G129" s="22">
        <v>20</v>
      </c>
      <c r="H129" s="87">
        <f t="shared" si="12"/>
        <v>20</v>
      </c>
      <c r="I129" s="24">
        <f t="shared" si="13"/>
        <v>3594.8</v>
      </c>
      <c r="J129" s="107" t="s">
        <v>497</v>
      </c>
      <c r="K129" s="107" t="s">
        <v>498</v>
      </c>
      <c r="L129" s="108">
        <v>4301051303</v>
      </c>
      <c r="M129" s="109">
        <v>4607091384246</v>
      </c>
      <c r="N129" s="110" t="s">
        <v>499</v>
      </c>
    </row>
    <row r="130" spans="2:14" s="58" customFormat="1" ht="26.25" hidden="1" customHeight="1" x14ac:dyDescent="0.25">
      <c r="B130" s="55" t="s">
        <v>338</v>
      </c>
      <c r="C130" s="57">
        <v>1</v>
      </c>
      <c r="D130" s="27">
        <v>216.08</v>
      </c>
      <c r="E130" s="28" t="s">
        <v>339</v>
      </c>
      <c r="F130" s="29" t="s">
        <v>340</v>
      </c>
      <c r="G130" s="22"/>
      <c r="H130" s="23">
        <f t="shared" si="12"/>
        <v>0</v>
      </c>
      <c r="I130" s="24">
        <f t="shared" si="13"/>
        <v>0</v>
      </c>
    </row>
    <row r="131" spans="2:14" s="58" customFormat="1" ht="23.25" hidden="1" customHeight="1" x14ac:dyDescent="0.25">
      <c r="B131" s="55" t="s">
        <v>341</v>
      </c>
      <c r="C131" s="54">
        <v>0.45</v>
      </c>
      <c r="D131" s="27">
        <v>125.66</v>
      </c>
      <c r="E131" s="28" t="s">
        <v>342</v>
      </c>
      <c r="F131" s="29" t="s">
        <v>343</v>
      </c>
      <c r="G131" s="45"/>
      <c r="H131" s="23">
        <f t="shared" si="12"/>
        <v>0</v>
      </c>
      <c r="I131" s="24">
        <f t="shared" si="13"/>
        <v>0</v>
      </c>
    </row>
    <row r="132" spans="2:14" ht="23.25" customHeight="1" x14ac:dyDescent="0.25">
      <c r="B132" s="93" t="s">
        <v>344</v>
      </c>
      <c r="C132" s="57">
        <v>1</v>
      </c>
      <c r="D132" s="19">
        <v>268.81</v>
      </c>
      <c r="E132" s="28" t="s">
        <v>345</v>
      </c>
      <c r="F132" s="29" t="s">
        <v>346</v>
      </c>
      <c r="G132" s="22">
        <v>80</v>
      </c>
      <c r="H132" s="87">
        <f t="shared" si="12"/>
        <v>80</v>
      </c>
      <c r="I132" s="24">
        <f t="shared" si="13"/>
        <v>21504.799999999999</v>
      </c>
      <c r="J132" s="107" t="s">
        <v>500</v>
      </c>
      <c r="K132" s="107" t="s">
        <v>501</v>
      </c>
      <c r="L132" s="108">
        <v>4301051311</v>
      </c>
      <c r="M132" s="109">
        <v>4607091385304</v>
      </c>
      <c r="N132" s="110" t="s">
        <v>502</v>
      </c>
    </row>
    <row r="133" spans="2:14" ht="23.25" hidden="1" customHeight="1" x14ac:dyDescent="0.25">
      <c r="B133" s="55" t="s">
        <v>347</v>
      </c>
      <c r="C133" s="57">
        <v>0.5</v>
      </c>
      <c r="D133" s="27">
        <v>163.49</v>
      </c>
      <c r="E133" s="28" t="s">
        <v>348</v>
      </c>
      <c r="F133" s="29" t="s">
        <v>349</v>
      </c>
      <c r="G133" s="45"/>
      <c r="H133" s="23">
        <f t="shared" si="12"/>
        <v>0</v>
      </c>
      <c r="I133" s="24">
        <f t="shared" si="13"/>
        <v>0</v>
      </c>
      <c r="J133" s="1"/>
      <c r="K133" s="1"/>
      <c r="L133" s="1"/>
      <c r="M133" s="1"/>
      <c r="N133" s="1"/>
    </row>
    <row r="134" spans="2:14" ht="23.25" hidden="1" customHeight="1" x14ac:dyDescent="0.25">
      <c r="B134" s="55" t="s">
        <v>350</v>
      </c>
      <c r="C134" s="54">
        <v>0.33</v>
      </c>
      <c r="D134" s="27">
        <v>109.53</v>
      </c>
      <c r="E134" s="28" t="s">
        <v>351</v>
      </c>
      <c r="F134" s="29" t="s">
        <v>352</v>
      </c>
      <c r="G134" s="45"/>
      <c r="H134" s="23">
        <f t="shared" si="12"/>
        <v>0</v>
      </c>
      <c r="I134" s="24">
        <f t="shared" si="13"/>
        <v>0</v>
      </c>
      <c r="J134" s="1"/>
      <c r="K134" s="1"/>
      <c r="L134" s="1"/>
      <c r="M134" s="1"/>
      <c r="N134" s="1"/>
    </row>
    <row r="135" spans="2:14" ht="23.25" hidden="1" customHeight="1" x14ac:dyDescent="0.25">
      <c r="B135" s="55" t="s">
        <v>353</v>
      </c>
      <c r="C135" s="57">
        <v>1</v>
      </c>
      <c r="D135" s="27">
        <v>279.06</v>
      </c>
      <c r="E135" s="28" t="s">
        <v>354</v>
      </c>
      <c r="F135" s="29" t="s">
        <v>355</v>
      </c>
      <c r="G135" s="22"/>
      <c r="H135" s="23">
        <f t="shared" si="12"/>
        <v>0</v>
      </c>
      <c r="I135" s="24">
        <f t="shared" si="13"/>
        <v>0</v>
      </c>
      <c r="J135" s="1"/>
      <c r="K135" s="1"/>
      <c r="L135" s="1"/>
      <c r="M135" s="1"/>
      <c r="N135" s="1"/>
    </row>
    <row r="136" spans="2:14" ht="23.25" hidden="1" customHeight="1" x14ac:dyDescent="0.25">
      <c r="B136" s="55" t="s">
        <v>356</v>
      </c>
      <c r="C136" s="54">
        <v>0.45</v>
      </c>
      <c r="D136" s="27">
        <v>134.19</v>
      </c>
      <c r="E136" s="28" t="s">
        <v>357</v>
      </c>
      <c r="F136" s="29" t="s">
        <v>358</v>
      </c>
      <c r="G136" s="45"/>
      <c r="H136" s="23">
        <f t="shared" si="12"/>
        <v>0</v>
      </c>
      <c r="I136" s="24">
        <f t="shared" si="13"/>
        <v>0</v>
      </c>
      <c r="J136" s="1"/>
      <c r="K136" s="1"/>
      <c r="L136" s="1"/>
      <c r="M136" s="1"/>
      <c r="N136" s="1"/>
    </row>
    <row r="137" spans="2:14" s="58" customFormat="1" ht="26.25" hidden="1" customHeight="1" x14ac:dyDescent="0.25">
      <c r="B137" s="55" t="s">
        <v>359</v>
      </c>
      <c r="C137" s="57">
        <v>0.4</v>
      </c>
      <c r="D137" s="27">
        <v>112.3</v>
      </c>
      <c r="E137" s="28" t="s">
        <v>360</v>
      </c>
      <c r="F137" s="29" t="s">
        <v>361</v>
      </c>
      <c r="G137" s="45"/>
      <c r="H137" s="23">
        <f t="shared" si="12"/>
        <v>0</v>
      </c>
      <c r="I137" s="24">
        <f t="shared" si="13"/>
        <v>0</v>
      </c>
    </row>
    <row r="138" spans="2:14" s="58" customFormat="1" ht="27" hidden="1" customHeight="1" x14ac:dyDescent="0.25">
      <c r="B138" s="55" t="s">
        <v>362</v>
      </c>
      <c r="C138" s="57">
        <v>0.4</v>
      </c>
      <c r="D138" s="27">
        <v>112.3</v>
      </c>
      <c r="E138" s="28" t="s">
        <v>363</v>
      </c>
      <c r="F138" s="29" t="s">
        <v>364</v>
      </c>
      <c r="G138" s="45"/>
      <c r="H138" s="23">
        <f t="shared" si="12"/>
        <v>0</v>
      </c>
      <c r="I138" s="24">
        <f t="shared" si="13"/>
        <v>0</v>
      </c>
    </row>
    <row r="139" spans="2:14" ht="24" hidden="1" customHeight="1" x14ac:dyDescent="0.25">
      <c r="B139" s="55" t="s">
        <v>365</v>
      </c>
      <c r="C139" s="57">
        <v>1</v>
      </c>
      <c r="D139" s="27">
        <v>255.43</v>
      </c>
      <c r="E139" s="28" t="s">
        <v>366</v>
      </c>
      <c r="F139" s="29" t="s">
        <v>367</v>
      </c>
      <c r="G139" s="22"/>
      <c r="H139" s="23">
        <f t="shared" si="12"/>
        <v>0</v>
      </c>
      <c r="I139" s="24">
        <f t="shared" si="13"/>
        <v>0</v>
      </c>
      <c r="J139" s="1"/>
      <c r="K139" s="1"/>
      <c r="L139" s="1"/>
      <c r="M139" s="1"/>
      <c r="N139" s="1"/>
    </row>
    <row r="140" spans="2:14" ht="24" customHeight="1" x14ac:dyDescent="0.3">
      <c r="B140" s="55" t="s">
        <v>368</v>
      </c>
      <c r="C140" s="57"/>
      <c r="D140" s="19">
        <v>125</v>
      </c>
      <c r="E140" s="62"/>
      <c r="F140" s="21"/>
      <c r="G140" s="22"/>
      <c r="H140" s="23"/>
      <c r="I140" s="24">
        <f t="shared" si="13"/>
        <v>0</v>
      </c>
    </row>
    <row r="141" spans="2:14" ht="26.25" customHeight="1" x14ac:dyDescent="0.3">
      <c r="B141" s="103" t="s">
        <v>369</v>
      </c>
      <c r="C141" s="103"/>
      <c r="D141" s="103"/>
      <c r="E141" s="103"/>
      <c r="F141" s="103"/>
      <c r="G141" s="63">
        <f>SUM(G44:G140,G35:G42,G20:G27,G12:G18,G3:G10,G29:G33)</f>
        <v>9845</v>
      </c>
      <c r="H141" s="63">
        <f>SUM(H44:H139,H35:H42,H20:H27,H12:H18,H3:H10,H29:H33)</f>
        <v>9515</v>
      </c>
      <c r="I141" s="64">
        <f>SUM(I44:I140,I35:I42,I20:I27,I12:I18,I3:I10,I29:I33)</f>
        <v>2135743.35</v>
      </c>
    </row>
  </sheetData>
  <autoFilter ref="H1:H143" xr:uid="{00000000-0009-0000-0000-000000000000}">
    <filterColumn colId="0">
      <filters blank="1">
        <filter val="135,000"/>
        <filter val="15,000"/>
        <filter val="1500,000"/>
        <filter val="170,000"/>
        <filter val="20,000"/>
        <filter val="200,000"/>
        <filter val="25,000"/>
        <filter val="250,000"/>
        <filter val="30,000"/>
        <filter val="3000,000"/>
        <filter val="40,000"/>
        <filter val="50,000"/>
        <filter val="500,000"/>
        <filter val="60,000"/>
        <filter val="600,000"/>
        <filter val="70,000"/>
        <filter val="750,000"/>
        <filter val="80,000"/>
        <filter val="90,000"/>
        <filter val="9185,000"/>
        <filter val="Вес, кг"/>
      </filters>
    </filterColumn>
  </autoFilter>
  <mergeCells count="1">
    <mergeCell ref="B141:F141"/>
  </mergeCells>
  <pageMargins left="0" right="0" top="0" bottom="0" header="0.51180555555555496" footer="0.51180555555555496"/>
  <pageSetup paperSize="9" firstPageNumber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5"/>
  <sheetViews>
    <sheetView zoomScaleNormal="100" workbookViewId="0">
      <selection activeCell="G14" sqref="G14"/>
    </sheetView>
  </sheetViews>
  <sheetFormatPr defaultRowHeight="15" x14ac:dyDescent="0.25"/>
  <cols>
    <col min="1" max="1" width="8.5703125" style="1" customWidth="1"/>
    <col min="2" max="2" width="3" style="65" customWidth="1"/>
    <col min="3" max="3" width="50.85546875" style="66" customWidth="1"/>
    <col min="4" max="7" width="7.28515625" style="1" customWidth="1"/>
    <col min="8" max="1025" width="8.5703125" style="1" customWidth="1"/>
  </cols>
  <sheetData>
    <row r="1" spans="2:7" ht="17.25" customHeight="1" x14ac:dyDescent="0.25">
      <c r="B1" s="67"/>
      <c r="C1" s="68"/>
      <c r="D1" s="104" t="s">
        <v>370</v>
      </c>
      <c r="E1" s="104"/>
      <c r="F1" s="104" t="s">
        <v>371</v>
      </c>
      <c r="G1" s="104"/>
    </row>
    <row r="2" spans="2:7" ht="17.25" customHeight="1" x14ac:dyDescent="0.25">
      <c r="B2" s="69">
        <v>1</v>
      </c>
      <c r="C2" s="70" t="s">
        <v>372</v>
      </c>
      <c r="D2" s="71"/>
      <c r="E2" s="72"/>
      <c r="F2" s="73"/>
      <c r="G2" s="72"/>
    </row>
    <row r="3" spans="2:7" ht="17.25" customHeight="1" x14ac:dyDescent="0.25">
      <c r="B3" s="74">
        <v>2</v>
      </c>
      <c r="C3" s="75" t="s">
        <v>373</v>
      </c>
      <c r="D3" s="76"/>
      <c r="E3" s="77"/>
      <c r="F3" s="78"/>
      <c r="G3" s="77"/>
    </row>
    <row r="4" spans="2:7" ht="17.25" customHeight="1" x14ac:dyDescent="0.25">
      <c r="B4" s="74">
        <v>3</v>
      </c>
      <c r="C4" s="75" t="s">
        <v>374</v>
      </c>
      <c r="D4" s="76"/>
      <c r="E4" s="77"/>
      <c r="F4" s="78"/>
      <c r="G4" s="77"/>
    </row>
    <row r="5" spans="2:7" ht="17.25" customHeight="1" x14ac:dyDescent="0.25">
      <c r="B5" s="74">
        <v>4</v>
      </c>
      <c r="C5" s="75" t="s">
        <v>375</v>
      </c>
      <c r="D5" s="76"/>
      <c r="E5" s="77"/>
      <c r="F5" s="78"/>
      <c r="G5" s="77"/>
    </row>
    <row r="6" spans="2:7" ht="17.25" customHeight="1" x14ac:dyDescent="0.25">
      <c r="B6" s="74">
        <v>5</v>
      </c>
      <c r="C6" s="75" t="s">
        <v>376</v>
      </c>
      <c r="D6" s="76"/>
      <c r="E6" s="77"/>
      <c r="F6" s="78"/>
      <c r="G6" s="77"/>
    </row>
    <row r="7" spans="2:7" ht="17.25" customHeight="1" x14ac:dyDescent="0.25">
      <c r="B7" s="74">
        <v>6</v>
      </c>
      <c r="C7" s="75" t="s">
        <v>377</v>
      </c>
      <c r="D7" s="76"/>
      <c r="E7" s="77"/>
      <c r="F7" s="78"/>
      <c r="G7" s="77"/>
    </row>
    <row r="8" spans="2:7" ht="17.25" customHeight="1" x14ac:dyDescent="0.25">
      <c r="B8" s="74">
        <v>7</v>
      </c>
      <c r="C8" s="75" t="s">
        <v>378</v>
      </c>
      <c r="D8" s="76"/>
      <c r="E8" s="77"/>
      <c r="F8" s="78"/>
      <c r="G8" s="77"/>
    </row>
    <row r="9" spans="2:7" ht="17.25" customHeight="1" x14ac:dyDescent="0.25">
      <c r="B9" s="74">
        <v>8</v>
      </c>
      <c r="C9" s="75" t="s">
        <v>379</v>
      </c>
      <c r="D9" s="76"/>
      <c r="E9" s="77"/>
      <c r="F9" s="78"/>
      <c r="G9" s="77"/>
    </row>
    <row r="10" spans="2:7" ht="17.25" customHeight="1" x14ac:dyDescent="0.25">
      <c r="B10" s="74">
        <v>9</v>
      </c>
      <c r="C10" s="75" t="s">
        <v>380</v>
      </c>
      <c r="D10" s="76"/>
      <c r="E10" s="77"/>
      <c r="F10" s="78"/>
      <c r="G10" s="77"/>
    </row>
    <row r="11" spans="2:7" ht="17.25" customHeight="1" x14ac:dyDescent="0.25">
      <c r="B11" s="74">
        <v>10</v>
      </c>
      <c r="C11" s="75" t="s">
        <v>381</v>
      </c>
      <c r="D11" s="76"/>
      <c r="E11" s="77"/>
      <c r="F11" s="78"/>
      <c r="G11" s="77"/>
    </row>
    <row r="12" spans="2:7" ht="17.25" customHeight="1" x14ac:dyDescent="0.25">
      <c r="B12" s="74">
        <v>11</v>
      </c>
      <c r="C12" s="75" t="s">
        <v>382</v>
      </c>
      <c r="D12" s="76"/>
      <c r="E12" s="77"/>
      <c r="F12" s="78"/>
      <c r="G12" s="77"/>
    </row>
    <row r="13" spans="2:7" ht="17.25" customHeight="1" x14ac:dyDescent="0.25">
      <c r="B13" s="74">
        <v>12</v>
      </c>
      <c r="C13" s="75" t="s">
        <v>383</v>
      </c>
      <c r="D13" s="76"/>
      <c r="E13" s="77"/>
      <c r="F13" s="78"/>
      <c r="G13" s="77"/>
    </row>
    <row r="14" spans="2:7" ht="17.25" customHeight="1" x14ac:dyDescent="0.25">
      <c r="B14" s="74">
        <v>13</v>
      </c>
      <c r="C14" s="75" t="s">
        <v>384</v>
      </c>
      <c r="D14" s="76"/>
      <c r="E14" s="77"/>
      <c r="F14" s="78"/>
      <c r="G14" s="77"/>
    </row>
    <row r="15" spans="2:7" ht="17.25" customHeight="1" x14ac:dyDescent="0.25">
      <c r="B15" s="74">
        <v>14</v>
      </c>
      <c r="C15" s="75" t="s">
        <v>385</v>
      </c>
      <c r="D15" s="76"/>
      <c r="E15" s="77"/>
      <c r="F15" s="78"/>
      <c r="G15" s="77"/>
    </row>
    <row r="16" spans="2:7" ht="17.25" customHeight="1" x14ac:dyDescent="0.25">
      <c r="B16" s="74">
        <v>15</v>
      </c>
      <c r="C16" s="75" t="s">
        <v>386</v>
      </c>
      <c r="D16" s="76"/>
      <c r="E16" s="77"/>
      <c r="F16" s="78"/>
      <c r="G16" s="77"/>
    </row>
    <row r="17" spans="2:7" ht="17.25" customHeight="1" x14ac:dyDescent="0.25">
      <c r="B17" s="74">
        <v>16</v>
      </c>
      <c r="C17" s="75" t="s">
        <v>387</v>
      </c>
      <c r="D17" s="76"/>
      <c r="E17" s="77"/>
      <c r="F17" s="78"/>
      <c r="G17" s="77"/>
    </row>
    <row r="18" spans="2:7" ht="17.25" customHeight="1" x14ac:dyDescent="0.25">
      <c r="B18" s="74">
        <v>17</v>
      </c>
      <c r="C18" s="75" t="s">
        <v>388</v>
      </c>
      <c r="D18" s="76"/>
      <c r="E18" s="77"/>
      <c r="F18" s="78"/>
      <c r="G18" s="77"/>
    </row>
    <row r="19" spans="2:7" ht="17.25" customHeight="1" x14ac:dyDescent="0.25">
      <c r="B19" s="74">
        <v>18</v>
      </c>
      <c r="C19" s="75" t="s">
        <v>389</v>
      </c>
      <c r="D19" s="76"/>
      <c r="E19" s="77"/>
      <c r="F19" s="78"/>
      <c r="G19" s="77"/>
    </row>
    <row r="20" spans="2:7" ht="17.25" customHeight="1" x14ac:dyDescent="0.25">
      <c r="B20" s="74">
        <v>19</v>
      </c>
      <c r="C20" s="75" t="s">
        <v>390</v>
      </c>
      <c r="D20" s="76"/>
      <c r="E20" s="77"/>
      <c r="F20" s="78"/>
      <c r="G20" s="77"/>
    </row>
    <row r="21" spans="2:7" ht="17.25" customHeight="1" x14ac:dyDescent="0.25">
      <c r="B21" s="74">
        <v>20</v>
      </c>
      <c r="C21" s="75" t="s">
        <v>391</v>
      </c>
      <c r="D21" s="76"/>
      <c r="E21" s="77"/>
      <c r="F21" s="78"/>
      <c r="G21" s="77"/>
    </row>
    <row r="22" spans="2:7" ht="17.25" customHeight="1" x14ac:dyDescent="0.25">
      <c r="B22" s="74">
        <v>21</v>
      </c>
      <c r="C22" s="75" t="s">
        <v>392</v>
      </c>
      <c r="D22" s="76"/>
      <c r="E22" s="77"/>
      <c r="F22" s="78"/>
      <c r="G22" s="77"/>
    </row>
    <row r="23" spans="2:7" ht="17.25" customHeight="1" x14ac:dyDescent="0.25">
      <c r="B23" s="74">
        <v>22</v>
      </c>
      <c r="C23" s="75" t="s">
        <v>393</v>
      </c>
      <c r="D23" s="76"/>
      <c r="E23" s="77"/>
      <c r="F23" s="78"/>
      <c r="G23" s="77"/>
    </row>
    <row r="24" spans="2:7" ht="17.25" customHeight="1" x14ac:dyDescent="0.25">
      <c r="B24" s="74">
        <v>23</v>
      </c>
      <c r="C24" s="75" t="s">
        <v>394</v>
      </c>
      <c r="D24" s="76"/>
      <c r="E24" s="77"/>
      <c r="F24" s="78"/>
      <c r="G24" s="77"/>
    </row>
    <row r="25" spans="2:7" ht="17.25" customHeight="1" x14ac:dyDescent="0.25">
      <c r="B25" s="74">
        <v>24</v>
      </c>
      <c r="C25" s="75" t="s">
        <v>395</v>
      </c>
      <c r="D25" s="76"/>
      <c r="E25" s="77"/>
      <c r="F25" s="78"/>
      <c r="G25" s="77"/>
    </row>
    <row r="26" spans="2:7" ht="17.25" customHeight="1" x14ac:dyDescent="0.25">
      <c r="B26" s="74">
        <v>25</v>
      </c>
      <c r="C26" s="75" t="s">
        <v>396</v>
      </c>
      <c r="D26" s="76"/>
      <c r="E26" s="77"/>
      <c r="F26" s="78"/>
      <c r="G26" s="77"/>
    </row>
    <row r="27" spans="2:7" ht="17.25" customHeight="1" x14ac:dyDescent="0.25">
      <c r="B27" s="74">
        <v>26</v>
      </c>
      <c r="C27" s="75" t="s">
        <v>397</v>
      </c>
      <c r="D27" s="76"/>
      <c r="E27" s="77"/>
      <c r="F27" s="78"/>
      <c r="G27" s="77"/>
    </row>
    <row r="28" spans="2:7" ht="17.25" customHeight="1" x14ac:dyDescent="0.25">
      <c r="B28" s="74">
        <v>27</v>
      </c>
      <c r="C28" s="75" t="s">
        <v>398</v>
      </c>
      <c r="D28" s="76"/>
      <c r="E28" s="77"/>
      <c r="F28" s="78"/>
      <c r="G28" s="77"/>
    </row>
    <row r="29" spans="2:7" ht="17.25" customHeight="1" x14ac:dyDescent="0.25">
      <c r="B29" s="74">
        <v>28</v>
      </c>
      <c r="C29" s="75" t="s">
        <v>399</v>
      </c>
      <c r="D29" s="76"/>
      <c r="E29" s="77"/>
      <c r="F29" s="78"/>
      <c r="G29" s="77"/>
    </row>
    <row r="30" spans="2:7" ht="17.25" customHeight="1" x14ac:dyDescent="0.25">
      <c r="B30" s="74">
        <v>29</v>
      </c>
      <c r="C30" s="75" t="s">
        <v>400</v>
      </c>
      <c r="D30" s="76"/>
      <c r="E30" s="77"/>
      <c r="F30" s="78"/>
      <c r="G30" s="77"/>
    </row>
    <row r="31" spans="2:7" ht="17.25" customHeight="1" x14ac:dyDescent="0.25">
      <c r="B31" s="74">
        <v>30</v>
      </c>
      <c r="C31" s="75" t="s">
        <v>401</v>
      </c>
      <c r="D31" s="76"/>
      <c r="E31" s="77"/>
      <c r="F31" s="78"/>
      <c r="G31" s="77"/>
    </row>
    <row r="32" spans="2:7" ht="17.25" customHeight="1" x14ac:dyDescent="0.25">
      <c r="B32" s="74">
        <v>31</v>
      </c>
      <c r="C32" s="75" t="s">
        <v>402</v>
      </c>
      <c r="D32" s="76"/>
      <c r="E32" s="77"/>
      <c r="F32" s="78"/>
      <c r="G32" s="77"/>
    </row>
    <row r="33" spans="2:7" ht="17.25" customHeight="1" x14ac:dyDescent="0.25">
      <c r="B33" s="74">
        <v>32</v>
      </c>
      <c r="C33" s="75" t="s">
        <v>403</v>
      </c>
      <c r="D33" s="76"/>
      <c r="E33" s="77"/>
      <c r="F33" s="78"/>
      <c r="G33" s="77"/>
    </row>
    <row r="34" spans="2:7" ht="17.25" customHeight="1" x14ac:dyDescent="0.25">
      <c r="B34" s="74">
        <v>33</v>
      </c>
      <c r="C34" s="75" t="s">
        <v>404</v>
      </c>
      <c r="D34" s="76"/>
      <c r="E34" s="77"/>
      <c r="F34" s="78"/>
      <c r="G34" s="77"/>
    </row>
    <row r="35" spans="2:7" ht="17.25" customHeight="1" x14ac:dyDescent="0.25">
      <c r="B35" s="74">
        <v>34</v>
      </c>
      <c r="C35" s="75" t="s">
        <v>405</v>
      </c>
      <c r="D35" s="76"/>
      <c r="E35" s="77"/>
      <c r="F35" s="78"/>
      <c r="G35" s="77"/>
    </row>
    <row r="36" spans="2:7" ht="17.25" customHeight="1" x14ac:dyDescent="0.25">
      <c r="B36" s="74">
        <v>35</v>
      </c>
      <c r="C36" s="75" t="s">
        <v>406</v>
      </c>
      <c r="D36" s="76"/>
      <c r="E36" s="77"/>
      <c r="F36" s="78"/>
      <c r="G36" s="77"/>
    </row>
    <row r="37" spans="2:7" ht="17.25" customHeight="1" x14ac:dyDescent="0.25">
      <c r="B37" s="74">
        <v>36</v>
      </c>
      <c r="C37" s="75" t="s">
        <v>407</v>
      </c>
      <c r="D37" s="76"/>
      <c r="E37" s="77"/>
      <c r="F37" s="78"/>
      <c r="G37" s="77"/>
    </row>
    <row r="38" spans="2:7" ht="17.25" customHeight="1" x14ac:dyDescent="0.25">
      <c r="B38" s="74">
        <v>37</v>
      </c>
      <c r="C38" s="75" t="s">
        <v>408</v>
      </c>
      <c r="D38" s="76"/>
      <c r="E38" s="77"/>
      <c r="F38" s="78"/>
      <c r="G38" s="77"/>
    </row>
    <row r="39" spans="2:7" ht="17.25" customHeight="1" x14ac:dyDescent="0.25">
      <c r="B39" s="74">
        <v>38</v>
      </c>
      <c r="C39" s="75" t="s">
        <v>409</v>
      </c>
      <c r="D39" s="76"/>
      <c r="E39" s="77"/>
      <c r="F39" s="78"/>
      <c r="G39" s="77"/>
    </row>
    <row r="40" spans="2:7" ht="17.25" customHeight="1" x14ac:dyDescent="0.25">
      <c r="B40" s="74">
        <v>39</v>
      </c>
      <c r="C40" s="75" t="s">
        <v>410</v>
      </c>
      <c r="D40" s="76"/>
      <c r="E40" s="77"/>
      <c r="F40" s="78"/>
      <c r="G40" s="77"/>
    </row>
    <row r="41" spans="2:7" ht="17.25" customHeight="1" x14ac:dyDescent="0.25">
      <c r="B41" s="74">
        <v>40</v>
      </c>
      <c r="C41" s="75" t="s">
        <v>411</v>
      </c>
      <c r="D41" s="76"/>
      <c r="E41" s="77"/>
      <c r="F41" s="78"/>
      <c r="G41" s="77"/>
    </row>
    <row r="42" spans="2:7" ht="17.25" customHeight="1" x14ac:dyDescent="0.25">
      <c r="B42" s="74">
        <v>41</v>
      </c>
      <c r="C42" s="75" t="s">
        <v>412</v>
      </c>
      <c r="D42" s="76"/>
      <c r="E42" s="77"/>
      <c r="F42" s="78"/>
      <c r="G42" s="77"/>
    </row>
    <row r="43" spans="2:7" ht="17.25" customHeight="1" x14ac:dyDescent="0.25">
      <c r="B43" s="74">
        <v>42</v>
      </c>
      <c r="C43" s="75" t="s">
        <v>413</v>
      </c>
      <c r="D43" s="76"/>
      <c r="E43" s="77"/>
      <c r="F43" s="78"/>
      <c r="G43" s="77"/>
    </row>
    <row r="44" spans="2:7" ht="17.25" customHeight="1" x14ac:dyDescent="0.25">
      <c r="B44" s="74">
        <v>43</v>
      </c>
      <c r="C44" s="75" t="s">
        <v>414</v>
      </c>
      <c r="D44" s="76"/>
      <c r="E44" s="77"/>
      <c r="F44" s="78"/>
      <c r="G44" s="77"/>
    </row>
    <row r="45" spans="2:7" ht="17.25" customHeight="1" x14ac:dyDescent="0.25">
      <c r="B45" s="79">
        <v>44</v>
      </c>
      <c r="C45" s="80" t="s">
        <v>415</v>
      </c>
      <c r="D45" s="81"/>
      <c r="E45" s="82"/>
      <c r="F45" s="83"/>
      <c r="G45" s="82"/>
    </row>
  </sheetData>
  <mergeCells count="2">
    <mergeCell ref="D1:E1"/>
    <mergeCell ref="F1:G1"/>
  </mergeCells>
  <pageMargins left="0" right="0" top="0" bottom="0" header="0.51180555555555496" footer="0.51180555555555496"/>
  <pageSetup paperSize="9" scale="107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Uaer4</cp:lastModifiedBy>
  <cp:revision>7</cp:revision>
  <dcterms:created xsi:type="dcterms:W3CDTF">2015-06-05T18:19:34Z</dcterms:created>
  <dcterms:modified xsi:type="dcterms:W3CDTF">2023-07-11T15:06:38Z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