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B093E19F-3FB8-466E-926C-09CD9498E3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22" i="1" s="1"/>
  <c r="U418" i="1"/>
  <c r="V417" i="1"/>
  <c r="U417" i="1"/>
  <c r="W416" i="1"/>
  <c r="V416" i="1"/>
  <c r="W415" i="1"/>
  <c r="V415" i="1"/>
  <c r="W414" i="1"/>
  <c r="W417" i="1" s="1"/>
  <c r="V414" i="1"/>
  <c r="V418" i="1" s="1"/>
  <c r="U412" i="1"/>
  <c r="U411" i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V394" i="1" s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V360" i="1" s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U343" i="1"/>
  <c r="U342" i="1"/>
  <c r="V341" i="1"/>
  <c r="W341" i="1" s="1"/>
  <c r="M341" i="1"/>
  <c r="V340" i="1"/>
  <c r="W340" i="1" s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V328" i="1"/>
  <c r="W328" i="1" s="1"/>
  <c r="M328" i="1"/>
  <c r="U326" i="1"/>
  <c r="U325" i="1"/>
  <c r="V324" i="1"/>
  <c r="W324" i="1" s="1"/>
  <c r="V323" i="1"/>
  <c r="V326" i="1" s="1"/>
  <c r="M323" i="1"/>
  <c r="U319" i="1"/>
  <c r="U318" i="1"/>
  <c r="V317" i="1"/>
  <c r="V319" i="1" s="1"/>
  <c r="U315" i="1"/>
  <c r="U314" i="1"/>
  <c r="V313" i="1"/>
  <c r="W313" i="1" s="1"/>
  <c r="M313" i="1"/>
  <c r="V312" i="1"/>
  <c r="W312" i="1" s="1"/>
  <c r="M312" i="1"/>
  <c r="V311" i="1"/>
  <c r="W311" i="1" s="1"/>
  <c r="V310" i="1"/>
  <c r="U308" i="1"/>
  <c r="U307" i="1"/>
  <c r="V306" i="1"/>
  <c r="W306" i="1" s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W285" i="1" s="1"/>
  <c r="M285" i="1"/>
  <c r="V284" i="1"/>
  <c r="W284" i="1" s="1"/>
  <c r="W286" i="1" s="1"/>
  <c r="M284" i="1"/>
  <c r="U282" i="1"/>
  <c r="U281" i="1"/>
  <c r="V280" i="1"/>
  <c r="W280" i="1" s="1"/>
  <c r="M280" i="1"/>
  <c r="V279" i="1"/>
  <c r="V281" i="1" s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W268" i="1" s="1"/>
  <c r="M268" i="1"/>
  <c r="U264" i="1"/>
  <c r="U263" i="1"/>
  <c r="V262" i="1"/>
  <c r="V264" i="1" s="1"/>
  <c r="M262" i="1"/>
  <c r="U260" i="1"/>
  <c r="U259" i="1"/>
  <c r="V258" i="1"/>
  <c r="V260" i="1" s="1"/>
  <c r="M258" i="1"/>
  <c r="U256" i="1"/>
  <c r="U255" i="1"/>
  <c r="V254" i="1"/>
  <c r="V256" i="1" s="1"/>
  <c r="M254" i="1"/>
  <c r="U252" i="1"/>
  <c r="U251" i="1"/>
  <c r="V250" i="1"/>
  <c r="W250" i="1" s="1"/>
  <c r="M250" i="1"/>
  <c r="V249" i="1"/>
  <c r="M249" i="1"/>
  <c r="V248" i="1"/>
  <c r="W248" i="1" s="1"/>
  <c r="M248" i="1"/>
  <c r="U246" i="1"/>
  <c r="U245" i="1"/>
  <c r="V244" i="1"/>
  <c r="W244" i="1" s="1"/>
  <c r="M244" i="1"/>
  <c r="V243" i="1"/>
  <c r="J429" i="1" s="1"/>
  <c r="M243" i="1"/>
  <c r="U240" i="1"/>
  <c r="U239" i="1"/>
  <c r="V238" i="1"/>
  <c r="M238" i="1"/>
  <c r="V237" i="1"/>
  <c r="W237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V227" i="1"/>
  <c r="W227" i="1" s="1"/>
  <c r="M227" i="1"/>
  <c r="U224" i="1"/>
  <c r="U223" i="1"/>
  <c r="V222" i="1"/>
  <c r="W222" i="1" s="1"/>
  <c r="M222" i="1"/>
  <c r="V221" i="1"/>
  <c r="W221" i="1" s="1"/>
  <c r="V220" i="1"/>
  <c r="W220" i="1" s="1"/>
  <c r="V219" i="1"/>
  <c r="M219" i="1"/>
  <c r="U217" i="1"/>
  <c r="U216" i="1"/>
  <c r="V215" i="1"/>
  <c r="M215" i="1"/>
  <c r="V214" i="1"/>
  <c r="W214" i="1" s="1"/>
  <c r="V213" i="1"/>
  <c r="W213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V205" i="1"/>
  <c r="W205" i="1" s="1"/>
  <c r="M205" i="1"/>
  <c r="V204" i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U134" i="1"/>
  <c r="U133" i="1"/>
  <c r="V132" i="1"/>
  <c r="W132" i="1" s="1"/>
  <c r="M132" i="1"/>
  <c r="V131" i="1"/>
  <c r="M131" i="1"/>
  <c r="V130" i="1"/>
  <c r="G429" i="1" s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V121" i="1"/>
  <c r="F429" i="1" s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M104" i="1"/>
  <c r="V103" i="1"/>
  <c r="W103" i="1" s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M84" i="1"/>
  <c r="V83" i="1"/>
  <c r="W83" i="1" s="1"/>
  <c r="V82" i="1"/>
  <c r="W82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M64" i="1"/>
  <c r="V63" i="1"/>
  <c r="M63" i="1"/>
  <c r="U60" i="1"/>
  <c r="U59" i="1"/>
  <c r="V58" i="1"/>
  <c r="W58" i="1" s="1"/>
  <c r="V57" i="1"/>
  <c r="W57" i="1" s="1"/>
  <c r="M57" i="1"/>
  <c r="V56" i="1"/>
  <c r="M56" i="1"/>
  <c r="U53" i="1"/>
  <c r="U52" i="1"/>
  <c r="V51" i="1"/>
  <c r="M51" i="1"/>
  <c r="V50" i="1"/>
  <c r="C429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H10" i="1"/>
  <c r="A9" i="1"/>
  <c r="F10" i="1" s="1"/>
  <c r="D7" i="1"/>
  <c r="N6" i="1"/>
  <c r="M2" i="1"/>
  <c r="U419" i="1" l="1"/>
  <c r="V33" i="1"/>
  <c r="D429" i="1"/>
  <c r="V240" i="1"/>
  <c r="V177" i="1"/>
  <c r="V211" i="1"/>
  <c r="V234" i="1"/>
  <c r="W254" i="1"/>
  <c r="W255" i="1" s="1"/>
  <c r="V255" i="1"/>
  <c r="W258" i="1"/>
  <c r="W259" i="1" s="1"/>
  <c r="V259" i="1"/>
  <c r="W262" i="1"/>
  <c r="W263" i="1" s="1"/>
  <c r="V263" i="1"/>
  <c r="V303" i="1"/>
  <c r="W317" i="1"/>
  <c r="W318" i="1" s="1"/>
  <c r="V318" i="1"/>
  <c r="W323" i="1"/>
  <c r="W325" i="1" s="1"/>
  <c r="V325" i="1"/>
  <c r="E429" i="1"/>
  <c r="V89" i="1"/>
  <c r="V101" i="1"/>
  <c r="V111" i="1"/>
  <c r="V202" i="1"/>
  <c r="V217" i="1"/>
  <c r="V223" i="1"/>
  <c r="V251" i="1"/>
  <c r="V381" i="1"/>
  <c r="V402" i="1"/>
  <c r="V407" i="1"/>
  <c r="W276" i="1"/>
  <c r="W335" i="1"/>
  <c r="U423" i="1"/>
  <c r="W40" i="1"/>
  <c r="W41" i="1" s="1"/>
  <c r="V41" i="1"/>
  <c r="W44" i="1"/>
  <c r="W45" i="1" s="1"/>
  <c r="V45" i="1"/>
  <c r="W50" i="1"/>
  <c r="V53" i="1"/>
  <c r="W63" i="1"/>
  <c r="V79" i="1"/>
  <c r="V88" i="1"/>
  <c r="V110" i="1"/>
  <c r="V118" i="1"/>
  <c r="W130" i="1"/>
  <c r="V133" i="1"/>
  <c r="H429" i="1"/>
  <c r="V159" i="1"/>
  <c r="V216" i="1"/>
  <c r="I429" i="1"/>
  <c r="V239" i="1"/>
  <c r="V252" i="1"/>
  <c r="V343" i="1"/>
  <c r="V342" i="1"/>
  <c r="W355" i="1"/>
  <c r="W360" i="1" s="1"/>
  <c r="W404" i="1"/>
  <c r="W406" i="1" s="1"/>
  <c r="V406" i="1"/>
  <c r="H9" i="1"/>
  <c r="A10" i="1"/>
  <c r="W22" i="1"/>
  <c r="W23" i="1" s="1"/>
  <c r="W26" i="1"/>
  <c r="W32" i="1" s="1"/>
  <c r="V32" i="1"/>
  <c r="W35" i="1"/>
  <c r="W37" i="1" s="1"/>
  <c r="V38" i="1"/>
  <c r="W51" i="1"/>
  <c r="V52" i="1"/>
  <c r="W56" i="1"/>
  <c r="W59" i="1" s="1"/>
  <c r="V60" i="1"/>
  <c r="W64" i="1"/>
  <c r="V80" i="1"/>
  <c r="W84" i="1"/>
  <c r="W88" i="1" s="1"/>
  <c r="W91" i="1"/>
  <c r="W100" i="1" s="1"/>
  <c r="V100" i="1"/>
  <c r="W104" i="1"/>
  <c r="W110" i="1" s="1"/>
  <c r="W113" i="1"/>
  <c r="W117" i="1" s="1"/>
  <c r="V117" i="1"/>
  <c r="W121" i="1"/>
  <c r="W125" i="1" s="1"/>
  <c r="V126" i="1"/>
  <c r="W131" i="1"/>
  <c r="W133" i="1" s="1"/>
  <c r="V134" i="1"/>
  <c r="W137" i="1"/>
  <c r="W153" i="1" s="1"/>
  <c r="V154" i="1"/>
  <c r="W156" i="1"/>
  <c r="W158" i="1" s="1"/>
  <c r="V158" i="1"/>
  <c r="W161" i="1"/>
  <c r="W177" i="1" s="1"/>
  <c r="V178" i="1"/>
  <c r="W180" i="1"/>
  <c r="W201" i="1" s="1"/>
  <c r="V201" i="1"/>
  <c r="W204" i="1"/>
  <c r="W210" i="1" s="1"/>
  <c r="V210" i="1"/>
  <c r="W215" i="1"/>
  <c r="W216" i="1" s="1"/>
  <c r="W219" i="1"/>
  <c r="W223" i="1" s="1"/>
  <c r="V224" i="1"/>
  <c r="W228" i="1"/>
  <c r="W234" i="1" s="1"/>
  <c r="V235" i="1"/>
  <c r="W238" i="1"/>
  <c r="W239" i="1" s="1"/>
  <c r="W243" i="1"/>
  <c r="W245" i="1" s="1"/>
  <c r="V246" i="1"/>
  <c r="W249" i="1"/>
  <c r="W251" i="1" s="1"/>
  <c r="V276" i="1"/>
  <c r="V277" i="1"/>
  <c r="V282" i="1"/>
  <c r="W279" i="1"/>
  <c r="W281" i="1" s="1"/>
  <c r="V286" i="1"/>
  <c r="V308" i="1"/>
  <c r="W305" i="1"/>
  <c r="W307" i="1" s="1"/>
  <c r="V336" i="1"/>
  <c r="V335" i="1"/>
  <c r="W342" i="1"/>
  <c r="V361" i="1"/>
  <c r="V375" i="1"/>
  <c r="W365" i="1"/>
  <c r="W375" i="1" s="1"/>
  <c r="V389" i="1"/>
  <c r="W383" i="1"/>
  <c r="W389" i="1" s="1"/>
  <c r="V390" i="1"/>
  <c r="V395" i="1"/>
  <c r="W392" i="1"/>
  <c r="W394" i="1" s="1"/>
  <c r="V411" i="1"/>
  <c r="W409" i="1"/>
  <c r="W411" i="1" s="1"/>
  <c r="M429" i="1"/>
  <c r="F9" i="1"/>
  <c r="J9" i="1"/>
  <c r="B429" i="1"/>
  <c r="V421" i="1"/>
  <c r="V420" i="1"/>
  <c r="V24" i="1"/>
  <c r="V59" i="1"/>
  <c r="V125" i="1"/>
  <c r="V153" i="1"/>
  <c r="V245" i="1"/>
  <c r="V287" i="1"/>
  <c r="V290" i="1"/>
  <c r="W289" i="1"/>
  <c r="W290" i="1" s="1"/>
  <c r="V291" i="1"/>
  <c r="V294" i="1"/>
  <c r="W293" i="1"/>
  <c r="W294" i="1" s="1"/>
  <c r="V295" i="1"/>
  <c r="L429" i="1"/>
  <c r="V302" i="1"/>
  <c r="W298" i="1"/>
  <c r="W302" i="1" s="1"/>
  <c r="V314" i="1"/>
  <c r="W310" i="1"/>
  <c r="W314" i="1" s="1"/>
  <c r="V315" i="1"/>
  <c r="V346" i="1"/>
  <c r="W345" i="1"/>
  <c r="W346" i="1" s="1"/>
  <c r="V347" i="1"/>
  <c r="N429" i="1"/>
  <c r="V353" i="1"/>
  <c r="W350" i="1"/>
  <c r="W352" i="1" s="1"/>
  <c r="V376" i="1"/>
  <c r="V380" i="1"/>
  <c r="W378" i="1"/>
  <c r="W380" i="1" s="1"/>
  <c r="P429" i="1"/>
  <c r="V401" i="1"/>
  <c r="W399" i="1"/>
  <c r="W401" i="1" s="1"/>
  <c r="V412" i="1"/>
  <c r="K429" i="1"/>
  <c r="O429" i="1"/>
  <c r="V423" i="1" l="1"/>
  <c r="W79" i="1"/>
  <c r="W52" i="1"/>
  <c r="V419" i="1"/>
  <c r="V422" i="1"/>
  <c r="C432" i="1"/>
  <c r="A432" i="1"/>
  <c r="B432" i="1"/>
  <c r="W424" i="1" l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<sst xmlns="http://schemas.openxmlformats.org/spreadsheetml/2006/main" count="1627" uniqueCount="671">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</sst>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topLeftCell="A400" zoomScaleNormal="100" zoomScaleSheetLayoutView="100" workbookViewId="0">
      <selection activeCell="U425" sqref="U42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45123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14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Воскресенье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7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0.33333333333333331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4500</v>
      </c>
      <c r="V181" s="294">
        <f t="shared" si="9"/>
        <v>4503.5999999999995</v>
      </c>
      <c r="W181" s="37">
        <f>IFERROR(IF(V181=0,"",ROUNDUP(V181/H181,0)*0.02175),"")</f>
        <v>12.093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555.55555555555554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556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12.093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4500</v>
      </c>
      <c r="V202" s="295">
        <f>IFERROR(SUM(V180:V200),"0")</f>
        <v>4503.5999999999995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1825</v>
      </c>
      <c r="V272" s="294">
        <f t="shared" si="13"/>
        <v>1830</v>
      </c>
      <c r="W272" s="37">
        <f>IFERROR(IF(V272=0,"",ROUNDUP(V272/H272,0)*0.02175),"")</f>
        <v>2.6534999999999997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121.66666666666667</v>
      </c>
      <c r="V276" s="295">
        <f>IFERROR(V268/H268,"0")+IFERROR(V269/H269,"0")+IFERROR(V270/H270,"0")+IFERROR(V271/H271,"0")+IFERROR(V272/H272,"0")+IFERROR(V273/H273,"0")+IFERROR(V274/H274,"0")+IFERROR(V275/H275,"0")</f>
        <v>122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2.6534999999999997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1825</v>
      </c>
      <c r="V277" s="295">
        <f>IFERROR(SUM(V268:V275),"0")</f>
        <v>1830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4800</v>
      </c>
      <c r="V279" s="294">
        <f>IFERROR(IF(U279="",0,CEILING((U279/$H279),1)*$H279),"")</f>
        <v>4800</v>
      </c>
      <c r="W279" s="37">
        <f>IFERROR(IF(V279=0,"",ROUNDUP(V279/H279,0)*0.02175),"")</f>
        <v>6.9599999999999991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320</v>
      </c>
      <c r="V281" s="295">
        <f>IFERROR(V279/H279,"0")+IFERROR(V280/H280,"0")</f>
        <v>320</v>
      </c>
      <c r="W281" s="295">
        <f>IFERROR(IF(W279="",0,W279),"0")+IFERROR(IF(W280="",0,W280),"0")</f>
        <v>6.9599999999999991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4800</v>
      </c>
      <c r="V282" s="295">
        <f>IFERROR(SUM(V279:V280),"0")</f>
        <v>4800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11125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11133.599999999999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11647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11656.008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20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20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12147</v>
      </c>
      <c r="V422" s="295">
        <f>GrossWeightTotalR+PalletQtyTotalR*25</f>
        <v>12156.008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997.22222222222217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998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21.706499999999998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4503.5999999999995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6630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2023-07-18T09:08:29Z</dcterms:modified>
</cp:coreProperties>
</file>