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E0B5BC3-44B0-4B37-A887-3AF756C45D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H9" i="2"/>
  <c r="G16" i="2" l="1"/>
  <c r="H12" i="2" l="1"/>
  <c r="H13" i="2"/>
  <c r="H11" i="2"/>
  <c r="H6" i="2"/>
  <c r="H10" i="2"/>
  <c r="H8" i="2" l="1"/>
  <c r="H15" i="2" l="1"/>
  <c r="H5" i="2" l="1"/>
  <c r="H16" i="2" l="1"/>
  <c r="H7" i="2"/>
</calcChain>
</file>

<file path=xl/sharedStrings.xml><?xml version="1.0" encoding="utf-8"?>
<sst xmlns="http://schemas.openxmlformats.org/spreadsheetml/2006/main" count="36" uniqueCount="36">
  <si>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</si>
  <si>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</si>
  <si>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Сардельки Нежные, ВЕС.  ПОКОМ</t>
  </si>
  <si>
    <t>Наименование</t>
  </si>
  <si>
    <t>Код УТ</t>
  </si>
  <si>
    <t>Бух. Код</t>
  </si>
  <si>
    <t>Сосиски Сливочные по-стародворски, ВЕС.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</si>
  <si>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</si>
  <si>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</si>
  <si>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</si>
  <si>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 xml:space="preserve">БП-15799   </t>
  </si>
  <si>
    <t>БП-20462</t>
  </si>
  <si>
    <t>БП-20450</t>
  </si>
  <si>
    <t>БП-20487</t>
  </si>
  <si>
    <t>217</t>
  </si>
  <si>
    <t>БП-20214</t>
  </si>
  <si>
    <t>229</t>
  </si>
  <si>
    <t>БП-17450</t>
  </si>
  <si>
    <t>247</t>
  </si>
  <si>
    <t xml:space="preserve">БП-15791   </t>
  </si>
  <si>
    <t>Вес, кг</t>
  </si>
  <si>
    <t>ИТОГО:</t>
  </si>
  <si>
    <t>ЗАКАЗ</t>
  </si>
  <si>
    <t>Итого по 10%</t>
  </si>
  <si>
    <t>Колбаса Сервелат Пражский ТМ Зареченские, ВЕС ПОКОМ</t>
  </si>
  <si>
    <t>321</t>
  </si>
  <si>
    <t>БП-22629</t>
  </si>
  <si>
    <t>Сосиски Датские ТМ Зареченские, ВЕС  ПОКОМ</t>
  </si>
  <si>
    <t>318</t>
  </si>
  <si>
    <t>БП-22618</t>
  </si>
  <si>
    <t>Итого по Сварог</t>
  </si>
  <si>
    <t>Итого по 5%</t>
  </si>
  <si>
    <t>Сосиски Филейбургские с филе сочного окорока, ВЕС, ТМ Баварушка  ПОКОМ</t>
  </si>
  <si>
    <t>268</t>
  </si>
  <si>
    <t>БП-21261</t>
  </si>
  <si>
    <t>Поляков Поком заказ 19.07.23.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</si>
</sst>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52">
    <xf numFmtId="0" fontId="0" fillId="0" borderId="0" xfId="0"/>
    <xf numFmtId="0" fontId="0" fillId="0" borderId="0" xfId="0" applyBorder="1"/>
    <xf numFmtId="49" fontId="0" fillId="0" borderId="0" xfId="0" applyNumberFormat="1"/>
    <xf numFmtId="0" fontId="0" fillId="0" borderId="13" xfId="0" applyBorder="1"/>
    <xf numFmtId="0" fontId="0" fillId="0" borderId="0" xfId="0" applyAlignment="1"/>
    <xf numFmtId="0" fontId="0" fillId="24" borderId="0" xfId="0" applyNumberFormat="1" applyFill="1"/>
    <xf numFmtId="0" fontId="41" fillId="0" borderId="0" xfId="0" applyFont="1" applyAlignment="1">
      <alignment horizontal="center" vertical="center" wrapText="1"/>
    </xf>
    <xf numFmtId="0" fontId="0" fillId="0" borderId="14" xfId="0" applyBorder="1"/>
    <xf numFmtId="49" fontId="34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5" fillId="0" borderId="0" xfId="0" applyNumberFormat="1" applyFont="1"/>
    <xf numFmtId="0" fontId="42" fillId="28" borderId="16" xfId="0" applyFont="1" applyFill="1" applyBorder="1" applyAlignment="1">
      <alignment horizontal="center" vertical="center"/>
    </xf>
    <xf numFmtId="168" fontId="40" fillId="26" borderId="19" xfId="0" applyNumberFormat="1" applyFont="1" applyFill="1" applyBorder="1" applyAlignment="1">
      <alignment horizontal="center" vertical="center"/>
    </xf>
    <xf numFmtId="168" fontId="47" fillId="27" borderId="20" xfId="0" applyNumberFormat="1" applyFont="1" applyFill="1" applyBorder="1" applyAlignment="1">
      <alignment horizontal="center" vertical="center"/>
    </xf>
    <xf numFmtId="1" fontId="40" fillId="26" borderId="19" xfId="0" applyNumberFormat="1" applyFont="1" applyFill="1" applyBorder="1" applyAlignment="1">
      <alignment horizontal="center" vertical="center"/>
    </xf>
    <xf numFmtId="168" fontId="44" fillId="26" borderId="22" xfId="0" applyNumberFormat="1" applyFont="1" applyFill="1" applyBorder="1" applyAlignment="1">
      <alignment horizontal="center" vertical="center"/>
    </xf>
    <xf numFmtId="168" fontId="48" fillId="27" borderId="12" xfId="0" applyNumberFormat="1" applyFont="1" applyFill="1" applyBorder="1" applyAlignment="1">
      <alignment horizontal="center" vertical="center"/>
    </xf>
    <xf numFmtId="0" fontId="0" fillId="0" borderId="23" xfId="0" applyBorder="1"/>
    <xf numFmtId="0" fontId="0" fillId="0" borderId="0" xfId="0" applyBorder="1" applyAlignment="1"/>
    <xf numFmtId="0" fontId="38" fillId="0" borderId="20" xfId="1953" applyNumberFormat="1" applyFont="1" applyBorder="1" applyAlignment="1">
      <alignment horizontal="center" vertical="center" wrapText="1"/>
    </xf>
    <xf numFmtId="0" fontId="38" fillId="0" borderId="20" xfId="1953" applyFont="1" applyBorder="1" applyAlignment="1">
      <alignment horizontal="center" vertical="center" wrapText="1"/>
    </xf>
    <xf numFmtId="0" fontId="41" fillId="24" borderId="21" xfId="1952" applyNumberFormat="1" applyFont="1" applyFill="1" applyBorder="1" applyAlignment="1">
      <alignment horizontal="center" vertical="center"/>
    </xf>
    <xf numFmtId="1" fontId="43" fillId="24" borderId="21" xfId="1952" applyNumberFormat="1" applyFont="1" applyFill="1" applyBorder="1" applyAlignment="1">
      <alignment horizontal="center" vertical="center"/>
    </xf>
    <xf numFmtId="0" fontId="41" fillId="24" borderId="25" xfId="1952" applyFont="1" applyFill="1" applyBorder="1" applyAlignment="1">
      <alignment horizontal="center" vertical="center"/>
    </xf>
    <xf numFmtId="0" fontId="41" fillId="24" borderId="21" xfId="1952" applyFont="1" applyFill="1" applyBorder="1" applyAlignment="1">
      <alignment horizontal="center" vertical="center"/>
    </xf>
    <xf numFmtId="0" fontId="36" fillId="28" borderId="17" xfId="0" applyFont="1" applyFill="1" applyBorder="1" applyAlignment="1">
      <alignment horizontal="center" vertical="center" wrapText="1"/>
    </xf>
    <xf numFmtId="49" fontId="35" fillId="28" borderId="26" xfId="0" applyNumberFormat="1" applyFont="1" applyFill="1" applyBorder="1" applyAlignment="1">
      <alignment horizontal="center" vertical="center" wrapText="1"/>
    </xf>
    <xf numFmtId="0" fontId="35" fillId="28" borderId="24" xfId="0" applyFont="1" applyFill="1" applyBorder="1" applyAlignment="1">
      <alignment horizontal="center" vertical="center" wrapText="1"/>
    </xf>
    <xf numFmtId="49" fontId="34" fillId="0" borderId="27" xfId="0" applyNumberFormat="1" applyFont="1" applyBorder="1" applyAlignment="1">
      <alignment horizontal="center" vertical="center"/>
    </xf>
    <xf numFmtId="0" fontId="38" fillId="0" borderId="28" xfId="1953" applyNumberFormat="1" applyFont="1" applyBorder="1" applyAlignment="1">
      <alignment horizontal="center" vertical="center" wrapText="1"/>
    </xf>
    <xf numFmtId="168" fontId="40" fillId="26" borderId="27" xfId="0" applyNumberFormat="1" applyFont="1" applyFill="1" applyBorder="1" applyAlignment="1">
      <alignment horizontal="center" vertical="center"/>
    </xf>
    <xf numFmtId="168" fontId="47" fillId="27" borderId="28" xfId="0" applyNumberFormat="1" applyFont="1" applyFill="1" applyBorder="1" applyAlignment="1">
      <alignment horizontal="center" vertical="center"/>
    </xf>
    <xf numFmtId="0" fontId="37" fillId="0" borderId="11" xfId="1952" applyNumberFormat="1" applyFont="1" applyFill="1" applyBorder="1" applyAlignment="1">
      <alignment horizontal="left" vertical="top" wrapText="1"/>
    </xf>
    <xf numFmtId="0" fontId="37" fillId="0" borderId="11" xfId="1952" applyFont="1" applyFill="1" applyBorder="1" applyAlignment="1">
      <alignment horizontal="left" vertical="center" wrapText="1"/>
    </xf>
    <xf numFmtId="0" fontId="37" fillId="0" borderId="18" xfId="1952" applyFont="1" applyFill="1" applyBorder="1" applyAlignment="1">
      <alignment horizontal="left" vertical="center" wrapText="1"/>
    </xf>
    <xf numFmtId="9" fontId="33" fillId="0" borderId="29" xfId="0" applyNumberFormat="1" applyFont="1" applyBorder="1" applyAlignment="1">
      <alignment horizontal="center" vertical="center"/>
    </xf>
    <xf numFmtId="9" fontId="32" fillId="0" borderId="30" xfId="0" applyNumberFormat="1" applyFont="1" applyFill="1" applyBorder="1" applyAlignment="1">
      <alignment vertical="center" textRotation="90"/>
    </xf>
    <xf numFmtId="9" fontId="32" fillId="0" borderId="14" xfId="0" applyNumberFormat="1" applyFont="1" applyFill="1" applyBorder="1" applyAlignment="1">
      <alignment vertical="center" textRotation="90"/>
    </xf>
    <xf numFmtId="168" fontId="49" fillId="29" borderId="10" xfId="0" applyNumberFormat="1" applyFont="1" applyFill="1" applyBorder="1" applyAlignment="1">
      <alignment horizontal="center" vertical="center" wrapText="1"/>
    </xf>
    <xf numFmtId="0" fontId="35" fillId="26" borderId="22" xfId="0" applyNumberFormat="1" applyFont="1" applyFill="1" applyBorder="1" applyAlignment="1">
      <alignment horizontal="center" vertical="center" wrapText="1"/>
    </xf>
    <xf numFmtId="2" fontId="46" fillId="25" borderId="12" xfId="0" applyNumberFormat="1" applyFont="1" applyFill="1" applyBorder="1" applyAlignment="1">
      <alignment horizontal="center" vertical="center" wrapText="1"/>
    </xf>
    <xf numFmtId="0" fontId="37" fillId="24" borderId="11" xfId="1952" applyNumberFormat="1" applyFont="1" applyFill="1" applyBorder="1" applyAlignment="1">
      <alignment horizontal="left" vertical="top" wrapText="1"/>
    </xf>
    <xf numFmtId="0" fontId="37" fillId="24" borderId="11" xfId="1952" applyFont="1" applyFill="1" applyBorder="1" applyAlignment="1">
      <alignment horizontal="left" vertical="center" wrapText="1"/>
    </xf>
    <xf numFmtId="0" fontId="37" fillId="24" borderId="11" xfId="1952" applyFont="1" applyFill="1" applyBorder="1" applyAlignment="1">
      <alignment horizontal="left" vertical="top" wrapText="1"/>
    </xf>
    <xf numFmtId="9" fontId="32" fillId="28" borderId="17" xfId="0" applyNumberFormat="1" applyFont="1" applyFill="1" applyBorder="1" applyAlignment="1">
      <alignment horizontal="center" vertical="center" textRotation="90"/>
    </xf>
    <xf numFmtId="0" fontId="39" fillId="25" borderId="16" xfId="1953" applyNumberFormat="1" applyFont="1" applyFill="1" applyBorder="1" applyAlignment="1">
      <alignment horizontal="right" vertical="center" wrapText="1"/>
    </xf>
    <xf numFmtId="0" fontId="39" fillId="25" borderId="14" xfId="1953" applyNumberFormat="1" applyFont="1" applyFill="1" applyBorder="1" applyAlignment="1">
      <alignment horizontal="right" vertical="center" wrapText="1"/>
    </xf>
    <xf numFmtId="0" fontId="49" fillId="29" borderId="16" xfId="0" applyFont="1" applyFill="1" applyBorder="1" applyAlignment="1">
      <alignment horizontal="right" vertical="center"/>
    </xf>
    <xf numFmtId="0" fontId="49" fillId="29" borderId="10" xfId="0" applyFont="1" applyFill="1" applyBorder="1" applyAlignment="1">
      <alignment horizontal="right" vertical="center"/>
    </xf>
    <xf numFmtId="0" fontId="0" fillId="30" borderId="17" xfId="0" applyFill="1" applyBorder="1" applyAlignment="1">
      <alignment horizontal="center"/>
    </xf>
    <xf numFmtId="9" fontId="32" fillId="28" borderId="15" xfId="0" applyNumberFormat="1" applyFont="1" applyFill="1" applyBorder="1" applyAlignment="1">
      <alignment horizontal="center" vertical="center" textRotation="90"/>
    </xf>
    <xf numFmtId="0" fontId="50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A1:J18"/>
  <sheetViews>
    <sheetView tabSelected="1" topLeftCell="C1" zoomScale="68" zoomScaleNormal="68" workbookViewId="0">
      <pane ySplit="2" topLeftCell="A3" activePane="bottomLeft" state="frozen"/>
      <selection pane="bottomLeft" activeCell="Y20" sqref="X20:Y21"/>
    </sheetView>
  </sheetViews>
  <sheetFormatPr defaultRowHeight="18.75" x14ac:dyDescent="0.25"/>
  <cols>
    <col min="1" max="1" width="3.85546875" customWidth="1"/>
    <col min="2" max="2" width="10.7109375" bestFit="1" customWidth="1"/>
    <col min="3" max="3" width="133.5703125" style="9" customWidth="1"/>
    <col min="4" max="4" width="6.85546875" style="6" hidden="1" customWidth="1"/>
    <col min="5" max="5" width="11.42578125" style="2" customWidth="1"/>
    <col min="6" max="6" width="15" customWidth="1"/>
    <col min="7" max="7" width="17.7109375" style="5" customWidth="1"/>
    <col min="8" max="8" width="17.7109375" style="10" customWidth="1"/>
  </cols>
  <sheetData>
    <row r="1" spans="1:10" ht="32.25" thickBot="1" x14ac:dyDescent="0.3">
      <c r="B1" s="1"/>
      <c r="C1" s="51" t="s">
        <v>35</v>
      </c>
    </row>
    <row r="2" spans="1:10" ht="27" thickBot="1" x14ac:dyDescent="0.3">
      <c r="B2" s="3"/>
      <c r="C2" s="25" t="s">
        <v>3</v>
      </c>
      <c r="D2" s="11"/>
      <c r="E2" s="26" t="s">
        <v>4</v>
      </c>
      <c r="F2" s="27" t="s">
        <v>5</v>
      </c>
      <c r="G2" s="39" t="s">
        <v>22</v>
      </c>
      <c r="H2" s="40" t="s">
        <v>20</v>
      </c>
      <c r="I2" s="1"/>
      <c r="J2" s="1"/>
    </row>
    <row r="3" spans="1:10" s="4" customFormat="1" ht="27" thickBot="1" x14ac:dyDescent="0.3">
      <c r="B3" s="50"/>
      <c r="C3" s="34" t="s">
        <v>6</v>
      </c>
      <c r="D3" s="23">
        <v>1</v>
      </c>
      <c r="E3" s="28">
        <v>260</v>
      </c>
      <c r="F3" s="29" t="s">
        <v>10</v>
      </c>
      <c r="G3" s="30"/>
      <c r="H3" s="31">
        <f t="shared" ref="H3" si="0">D3*G3</f>
        <v>0</v>
      </c>
      <c r="I3" s="18"/>
    </row>
    <row r="4" spans="1:10" ht="27" thickBot="1" x14ac:dyDescent="0.3">
      <c r="A4" s="1"/>
      <c r="B4" s="7"/>
      <c r="C4" s="47" t="s">
        <v>23</v>
      </c>
      <c r="D4" s="47"/>
      <c r="E4" s="47"/>
      <c r="F4" s="47"/>
      <c r="G4" s="48"/>
      <c r="H4" s="38">
        <f>SUM(H3:H3)</f>
        <v>0</v>
      </c>
      <c r="I4" s="1"/>
    </row>
    <row r="5" spans="1:10" ht="27" thickBot="1" x14ac:dyDescent="0.3">
      <c r="B5" s="44"/>
      <c r="C5" s="32" t="s">
        <v>0</v>
      </c>
      <c r="D5" s="21">
        <v>1</v>
      </c>
      <c r="E5" s="8" t="s">
        <v>14</v>
      </c>
      <c r="F5" s="19" t="s">
        <v>15</v>
      </c>
      <c r="G5" s="12">
        <v>50</v>
      </c>
      <c r="H5" s="13">
        <f t="shared" ref="H5:H6" si="1">D5*G5</f>
        <v>50</v>
      </c>
      <c r="I5" s="1"/>
      <c r="J5" s="1"/>
    </row>
    <row r="6" spans="1:10" ht="27" thickBot="1" x14ac:dyDescent="0.3">
      <c r="B6" s="44"/>
      <c r="C6" s="33" t="s">
        <v>7</v>
      </c>
      <c r="D6" s="24">
        <v>1</v>
      </c>
      <c r="E6" s="8">
        <v>230</v>
      </c>
      <c r="F6" s="19" t="s">
        <v>11</v>
      </c>
      <c r="G6" s="12">
        <v>5000</v>
      </c>
      <c r="H6" s="13">
        <f t="shared" si="1"/>
        <v>5000</v>
      </c>
      <c r="I6" s="1"/>
      <c r="J6" s="1"/>
    </row>
    <row r="7" spans="1:10" ht="27" thickBot="1" x14ac:dyDescent="0.3">
      <c r="B7" s="37"/>
      <c r="C7" s="47" t="s">
        <v>30</v>
      </c>
      <c r="D7" s="47"/>
      <c r="E7" s="47"/>
      <c r="F7" s="47"/>
      <c r="G7" s="48"/>
      <c r="H7" s="38">
        <f>SUM(H5:H6)</f>
        <v>5050</v>
      </c>
      <c r="I7" s="1"/>
    </row>
    <row r="8" spans="1:10" ht="26.25" customHeight="1" thickBot="1" x14ac:dyDescent="0.3">
      <c r="B8" s="49"/>
      <c r="C8" s="42" t="s">
        <v>9</v>
      </c>
      <c r="D8" s="24">
        <v>1</v>
      </c>
      <c r="E8" s="8">
        <v>201</v>
      </c>
      <c r="F8" s="19" t="s">
        <v>13</v>
      </c>
      <c r="G8" s="12">
        <v>2000</v>
      </c>
      <c r="H8" s="13">
        <f t="shared" ref="H8" si="2">D8*G8</f>
        <v>2000</v>
      </c>
      <c r="I8" s="1"/>
    </row>
    <row r="9" spans="1:10" ht="26.25" customHeight="1" thickBot="1" x14ac:dyDescent="0.3">
      <c r="B9" s="49"/>
      <c r="C9" s="41" t="s">
        <v>1</v>
      </c>
      <c r="D9" s="21">
        <v>1</v>
      </c>
      <c r="E9" s="8" t="s">
        <v>16</v>
      </c>
      <c r="F9" s="19" t="s">
        <v>17</v>
      </c>
      <c r="G9" s="12">
        <v>50</v>
      </c>
      <c r="H9" s="13">
        <f t="shared" ref="H9:H10" si="3">D9*G9</f>
        <v>50</v>
      </c>
      <c r="I9" s="1"/>
      <c r="J9" s="1"/>
    </row>
    <row r="10" spans="1:10" ht="26.25" customHeight="1" thickBot="1" x14ac:dyDescent="0.3">
      <c r="B10" s="49"/>
      <c r="C10" s="42" t="s">
        <v>8</v>
      </c>
      <c r="D10" s="24">
        <v>1</v>
      </c>
      <c r="E10" s="8">
        <v>235</v>
      </c>
      <c r="F10" s="19" t="s">
        <v>12</v>
      </c>
      <c r="G10" s="12">
        <v>3000</v>
      </c>
      <c r="H10" s="13">
        <f t="shared" si="3"/>
        <v>3000</v>
      </c>
      <c r="I10" s="1"/>
    </row>
    <row r="11" spans="1:10" ht="27" thickBot="1" x14ac:dyDescent="0.3">
      <c r="B11" s="49"/>
      <c r="C11" s="41" t="s">
        <v>24</v>
      </c>
      <c r="D11" s="21">
        <v>1</v>
      </c>
      <c r="E11" s="8" t="s">
        <v>25</v>
      </c>
      <c r="F11" s="19" t="s">
        <v>26</v>
      </c>
      <c r="G11" s="12">
        <v>100</v>
      </c>
      <c r="H11" s="13">
        <f t="shared" ref="H11:H12" si="4">D11*G11</f>
        <v>100</v>
      </c>
      <c r="I11" s="1"/>
    </row>
    <row r="12" spans="1:10" ht="24.75" customHeight="1" thickBot="1" x14ac:dyDescent="0.3">
      <c r="B12" s="49"/>
      <c r="C12" s="41" t="s">
        <v>2</v>
      </c>
      <c r="D12" s="21">
        <v>1</v>
      </c>
      <c r="E12" s="8" t="s">
        <v>18</v>
      </c>
      <c r="F12" s="19" t="s">
        <v>19</v>
      </c>
      <c r="G12" s="12">
        <v>300</v>
      </c>
      <c r="H12" s="13">
        <f t="shared" si="4"/>
        <v>300</v>
      </c>
      <c r="I12" s="1"/>
    </row>
    <row r="13" spans="1:10" s="4" customFormat="1" ht="26.25" customHeight="1" thickBot="1" x14ac:dyDescent="0.3">
      <c r="B13" s="49"/>
      <c r="C13" s="41" t="s">
        <v>27</v>
      </c>
      <c r="D13" s="21">
        <v>1</v>
      </c>
      <c r="E13" s="8" t="s">
        <v>28</v>
      </c>
      <c r="F13" s="19" t="s">
        <v>29</v>
      </c>
      <c r="G13" s="12">
        <v>500</v>
      </c>
      <c r="H13" s="13">
        <f t="shared" ref="H13" si="5">D13*G13</f>
        <v>500</v>
      </c>
      <c r="I13" s="18"/>
    </row>
    <row r="14" spans="1:10" s="4" customFormat="1" ht="26.25" customHeight="1" thickBot="1" x14ac:dyDescent="0.3">
      <c r="B14" s="49"/>
      <c r="C14" s="43" t="s">
        <v>32</v>
      </c>
      <c r="D14" s="22"/>
      <c r="E14" s="8" t="s">
        <v>33</v>
      </c>
      <c r="F14" s="20" t="s">
        <v>34</v>
      </c>
      <c r="G14" s="14">
        <v>200</v>
      </c>
      <c r="H14" s="13">
        <v>200</v>
      </c>
      <c r="I14" s="18"/>
    </row>
    <row r="15" spans="1:10" ht="27" thickBot="1" x14ac:dyDescent="0.3">
      <c r="B15" s="36"/>
      <c r="C15" s="47" t="s">
        <v>31</v>
      </c>
      <c r="D15" s="47"/>
      <c r="E15" s="47"/>
      <c r="F15" s="47"/>
      <c r="G15" s="48"/>
      <c r="H15" s="38">
        <f>SUM(H8:H14)</f>
        <v>6150</v>
      </c>
      <c r="I15" s="1"/>
    </row>
    <row r="16" spans="1:10" ht="24.75" customHeight="1" thickBot="1" x14ac:dyDescent="0.3">
      <c r="B16" s="35"/>
      <c r="C16" s="45" t="s">
        <v>21</v>
      </c>
      <c r="D16" s="46"/>
      <c r="E16" s="46"/>
      <c r="F16" s="46"/>
      <c r="G16" s="15">
        <f>SUM(G8:G14,G3:G3,G5:G6)</f>
        <v>11200</v>
      </c>
      <c r="H16" s="16">
        <f>SUM(H8:H14,H3:H3,H5:H6)</f>
        <v>11200</v>
      </c>
      <c r="I16" s="17"/>
    </row>
    <row r="17" spans="2:9" x14ac:dyDescent="0.25">
      <c r="I17" s="1"/>
    </row>
    <row r="18" spans="2:9" x14ac:dyDescent="0.25">
      <c r="B18" s="1"/>
    </row>
  </sheetData>
  <sortState xmlns:xlrd2="http://schemas.microsoft.com/office/spreadsheetml/2017/richdata2" ref="C8:H14">
    <sortCondition ref="C8:C14"/>
  </sortState>
  <mergeCells count="6">
    <mergeCell ref="C16:F16"/>
    <mergeCell ref="C15:G15"/>
    <mergeCell ref="C4:G4"/>
    <mergeCell ref="C7:G7"/>
    <mergeCell ref="B8:B14"/>
    <mergeCell ref="B5:B6"/>
  </mergeCells>
  <pageMargins left="0" right="0" top="0" bottom="0" header="0" footer="0"/>
  <pageSetup paperSize="9"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2023-07-20T05:22:45Z</dcterms:modified>
</cp:coreProperties>
</file>