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FFE93E0-E7B2-4FE7-A1CB-47CDB9C377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Лист2!$C$1:$C$12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H8" i="2" l="1"/>
  <c r="H3" i="2" l="1"/>
  <c r="H4" i="2"/>
  <c r="H7" i="2"/>
  <c r="H6" i="2" l="1"/>
  <c r="H9" i="2" l="1"/>
  <c r="H5" i="2" l="1"/>
  <c r="H10" i="2" s="1"/>
</calcChain>
</file>

<file path=xl/sharedStrings.xml><?xml version="1.0" encoding="utf-8"?>
<sst xmlns="http://schemas.openxmlformats.org/spreadsheetml/2006/main" count="20" uniqueCount="20">
  <si>
    <t>Сосиски Ганноверские   ПОКОМ, кг</t>
  </si>
  <si>
    <t>Наименование</t>
  </si>
  <si>
    <t>Код УТ</t>
  </si>
  <si>
    <t>Бух. Код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</si>
  <si>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</si>
  <si>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</si>
  <si>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</si>
  <si>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</si>
  <si>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253</t>
  </si>
  <si>
    <t>БП-17019</t>
  </si>
  <si>
    <t>БП-20449</t>
  </si>
  <si>
    <t>БП-20462</t>
  </si>
  <si>
    <t>БП-20450</t>
  </si>
  <si>
    <t>БП-20487</t>
  </si>
  <si>
    <t>Вес, кг</t>
  </si>
  <si>
    <t>ИТОГО:</t>
  </si>
  <si>
    <t>ЗАКАЗ</t>
  </si>
  <si>
    <t>Итого по Сварог</t>
  </si>
  <si>
    <t>Итого по 5%</t>
  </si>
  <si>
    <t>Пушкарный 25.07.23.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</si>
</sst>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35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3" xfId="0" applyBorder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0" fontId="42" fillId="28" borderId="15" xfId="0" applyFont="1" applyFill="1" applyBorder="1" applyAlignment="1">
      <alignment horizontal="center" vertical="center"/>
    </xf>
    <xf numFmtId="167" fontId="40" fillId="26" borderId="17" xfId="0" applyNumberFormat="1" applyFont="1" applyFill="1" applyBorder="1" applyAlignment="1">
      <alignment horizontal="center" vertical="center"/>
    </xf>
    <xf numFmtId="167" fontId="46" fillId="27" borderId="18" xfId="0" applyNumberFormat="1" applyFont="1" applyFill="1" applyBorder="1" applyAlignment="1">
      <alignment horizontal="center" vertical="center"/>
    </xf>
    <xf numFmtId="167" fontId="43" fillId="26" borderId="20" xfId="0" applyNumberFormat="1" applyFont="1" applyFill="1" applyBorder="1" applyAlignment="1">
      <alignment horizontal="center" vertical="center"/>
    </xf>
    <xf numFmtId="167" fontId="47" fillId="27" borderId="12" xfId="0" applyNumberFormat="1" applyFont="1" applyFill="1" applyBorder="1" applyAlignment="1">
      <alignment horizontal="center" vertical="center"/>
    </xf>
    <xf numFmtId="0" fontId="0" fillId="0" borderId="21" xfId="0" applyBorder="1"/>
    <xf numFmtId="0" fontId="38" fillId="0" borderId="18" xfId="1953" applyNumberFormat="1" applyFont="1" applyBorder="1" applyAlignment="1">
      <alignment horizontal="center" vertical="center" wrapText="1"/>
    </xf>
    <xf numFmtId="0" fontId="41" fillId="24" borderId="19" xfId="1952" applyFont="1" applyFill="1" applyBorder="1" applyAlignment="1">
      <alignment horizontal="center" vertical="center"/>
    </xf>
    <xf numFmtId="0" fontId="36" fillId="28" borderId="16" xfId="0" applyFont="1" applyFill="1" applyBorder="1" applyAlignment="1">
      <alignment horizontal="center" vertical="center" wrapText="1"/>
    </xf>
    <xf numFmtId="49" fontId="35" fillId="28" borderId="23" xfId="0" applyNumberFormat="1" applyFont="1" applyFill="1" applyBorder="1" applyAlignment="1">
      <alignment horizontal="center" vertical="center" wrapText="1"/>
    </xf>
    <xf numFmtId="0" fontId="35" fillId="28" borderId="22" xfId="0" applyFont="1" applyFill="1" applyBorder="1" applyAlignment="1">
      <alignment horizontal="center" vertical="center" wrapText="1"/>
    </xf>
    <xf numFmtId="0" fontId="37" fillId="0" borderId="11" xfId="1952" applyFont="1" applyFill="1" applyBorder="1" applyAlignment="1">
      <alignment horizontal="left" vertical="center" wrapText="1"/>
    </xf>
    <xf numFmtId="9" fontId="33" fillId="0" borderId="24" xfId="0" applyNumberFormat="1" applyFont="1" applyBorder="1" applyAlignment="1">
      <alignment horizontal="center" vertical="center"/>
    </xf>
    <xf numFmtId="9" fontId="32" fillId="0" borderId="25" xfId="0" applyNumberFormat="1" applyFont="1" applyFill="1" applyBorder="1" applyAlignment="1">
      <alignment vertical="center" textRotation="90"/>
    </xf>
    <xf numFmtId="9" fontId="32" fillId="0" borderId="14" xfId="0" applyNumberFormat="1" applyFont="1" applyFill="1" applyBorder="1" applyAlignment="1">
      <alignment vertical="center" textRotation="90"/>
    </xf>
    <xf numFmtId="167" fontId="48" fillId="29" borderId="10" xfId="0" applyNumberFormat="1" applyFont="1" applyFill="1" applyBorder="1" applyAlignment="1">
      <alignment horizontal="center" vertical="center" wrapText="1"/>
    </xf>
    <xf numFmtId="0" fontId="35" fillId="26" borderId="20" xfId="0" applyNumberFormat="1" applyFont="1" applyFill="1" applyBorder="1" applyAlignment="1">
      <alignment horizontal="center" vertical="center" wrapText="1"/>
    </xf>
    <xf numFmtId="2" fontId="45" fillId="25" borderId="12" xfId="0" applyNumberFormat="1" applyFont="1" applyFill="1" applyBorder="1" applyAlignment="1">
      <alignment horizontal="center" vertical="center" wrapText="1"/>
    </xf>
    <xf numFmtId="0" fontId="37" fillId="24" borderId="11" xfId="1952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 vertical="top" wrapText="1"/>
    </xf>
    <xf numFmtId="0" fontId="39" fillId="25" borderId="15" xfId="1953" applyNumberFormat="1" applyFont="1" applyFill="1" applyBorder="1" applyAlignment="1">
      <alignment horizontal="right" vertical="center" wrapText="1"/>
    </xf>
    <xf numFmtId="0" fontId="39" fillId="25" borderId="14" xfId="1953" applyNumberFormat="1" applyFont="1" applyFill="1" applyBorder="1" applyAlignment="1">
      <alignment horizontal="right" vertical="center" wrapText="1"/>
    </xf>
    <xf numFmtId="0" fontId="48" fillId="29" borderId="15" xfId="0" applyFont="1" applyFill="1" applyBorder="1" applyAlignment="1">
      <alignment horizontal="right" vertical="center"/>
    </xf>
    <xf numFmtId="0" fontId="48" fillId="29" borderId="10" xfId="0" applyFont="1" applyFill="1" applyBorder="1" applyAlignment="1">
      <alignment horizontal="right" vertical="center"/>
    </xf>
    <xf numFmtId="0" fontId="0" fillId="30" borderId="16" xfId="0" applyFill="1" applyBorder="1" applyAlignment="1">
      <alignment horizontal="center"/>
    </xf>
    <xf numFmtId="9" fontId="32" fillId="28" borderId="16" xfId="0" applyNumberFormat="1" applyFont="1" applyFill="1" applyBorder="1" applyAlignment="1">
      <alignment horizontal="center" vertical="center" textRotation="90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J12"/>
  <sheetViews>
    <sheetView tabSelected="1" zoomScale="68" zoomScaleNormal="68" workbookViewId="0">
      <pane ySplit="2" topLeftCell="A3" activePane="bottomLeft" state="frozen"/>
      <selection pane="bottomLeft" activeCell="C1" sqref="C1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33.5703125" style="7" customWidth="1"/>
    <col min="4" max="4" width="6.85546875" style="5" hidden="1" customWidth="1"/>
    <col min="5" max="5" width="11.42578125" style="2" customWidth="1"/>
    <col min="6" max="6" width="15" customWidth="1"/>
    <col min="7" max="7" width="17.7109375" style="4" customWidth="1"/>
    <col min="8" max="8" width="17.7109375" style="8" customWidth="1"/>
  </cols>
  <sheetData>
    <row r="1" spans="2:10" ht="21.75" thickBot="1" x14ac:dyDescent="0.3">
      <c r="B1" s="1"/>
      <c r="C1" s="28" t="s">
        <v>19</v>
      </c>
    </row>
    <row r="2" spans="2:10" ht="27" thickBot="1" x14ac:dyDescent="0.3">
      <c r="B2" s="3"/>
      <c r="C2" s="17" t="s">
        <v>1</v>
      </c>
      <c r="D2" s="9"/>
      <c r="E2" s="18" t="s">
        <v>2</v>
      </c>
      <c r="F2" s="19" t="s">
        <v>3</v>
      </c>
      <c r="G2" s="25" t="s">
        <v>16</v>
      </c>
      <c r="H2" s="26" t="s">
        <v>14</v>
      </c>
      <c r="I2" s="1"/>
      <c r="J2" s="1"/>
    </row>
    <row r="3" spans="2:10" ht="27" thickBot="1" x14ac:dyDescent="0.3">
      <c r="B3" s="34"/>
      <c r="C3" s="20" t="s">
        <v>4</v>
      </c>
      <c r="D3" s="16">
        <v>1</v>
      </c>
      <c r="E3" s="6">
        <v>219</v>
      </c>
      <c r="F3" s="15" t="s">
        <v>10</v>
      </c>
      <c r="G3" s="10">
        <v>3825</v>
      </c>
      <c r="H3" s="11">
        <f>D3*G3</f>
        <v>3825</v>
      </c>
      <c r="I3" s="1"/>
    </row>
    <row r="4" spans="2:10" ht="27" thickBot="1" x14ac:dyDescent="0.3">
      <c r="B4" s="34"/>
      <c r="C4" s="20" t="s">
        <v>5</v>
      </c>
      <c r="D4" s="16">
        <v>1</v>
      </c>
      <c r="E4" s="6">
        <v>230</v>
      </c>
      <c r="F4" s="15" t="s">
        <v>11</v>
      </c>
      <c r="G4" s="10">
        <v>3685</v>
      </c>
      <c r="H4" s="11">
        <f>D4*G4</f>
        <v>3685</v>
      </c>
      <c r="I4" s="1"/>
      <c r="J4" s="1"/>
    </row>
    <row r="5" spans="2:10" ht="27" thickBot="1" x14ac:dyDescent="0.3">
      <c r="B5" s="23"/>
      <c r="C5" s="31" t="s">
        <v>17</v>
      </c>
      <c r="D5" s="31"/>
      <c r="E5" s="31"/>
      <c r="F5" s="31"/>
      <c r="G5" s="32"/>
      <c r="H5" s="24">
        <f>SUM(H3:H4)</f>
        <v>7510</v>
      </c>
      <c r="I5" s="1"/>
    </row>
    <row r="6" spans="2:10" ht="26.25" customHeight="1" thickBot="1" x14ac:dyDescent="0.3">
      <c r="B6" s="33"/>
      <c r="C6" s="27" t="s">
        <v>7</v>
      </c>
      <c r="D6" s="16">
        <v>1</v>
      </c>
      <c r="E6" s="6">
        <v>201</v>
      </c>
      <c r="F6" s="15" t="s">
        <v>13</v>
      </c>
      <c r="G6" s="10">
        <v>5675</v>
      </c>
      <c r="H6" s="11">
        <f>D6*G6</f>
        <v>5675</v>
      </c>
      <c r="I6" s="1"/>
    </row>
    <row r="7" spans="2:10" ht="26.25" customHeight="1" thickBot="1" x14ac:dyDescent="0.3">
      <c r="B7" s="33"/>
      <c r="C7" s="27" t="s">
        <v>6</v>
      </c>
      <c r="D7" s="16">
        <v>1</v>
      </c>
      <c r="E7" s="6">
        <v>235</v>
      </c>
      <c r="F7" s="15" t="s">
        <v>12</v>
      </c>
      <c r="G7" s="10">
        <v>2425</v>
      </c>
      <c r="H7" s="11">
        <f>D7*G7</f>
        <v>2425</v>
      </c>
      <c r="I7" s="1"/>
    </row>
    <row r="8" spans="2:10" ht="27" thickBot="1" x14ac:dyDescent="0.3">
      <c r="B8" s="33"/>
      <c r="C8" s="20" t="s">
        <v>0</v>
      </c>
      <c r="D8" s="16">
        <v>1</v>
      </c>
      <c r="E8" s="6" t="s">
        <v>8</v>
      </c>
      <c r="F8" s="15" t="s">
        <v>9</v>
      </c>
      <c r="G8" s="10">
        <v>2500</v>
      </c>
      <c r="H8" s="11">
        <f>D8*G8</f>
        <v>2500</v>
      </c>
      <c r="I8" s="1"/>
    </row>
    <row r="9" spans="2:10" ht="27" thickBot="1" x14ac:dyDescent="0.3">
      <c r="B9" s="22"/>
      <c r="C9" s="31" t="s">
        <v>18</v>
      </c>
      <c r="D9" s="31"/>
      <c r="E9" s="31"/>
      <c r="F9" s="31"/>
      <c r="G9" s="32"/>
      <c r="H9" s="24">
        <f>SUM(H6:H8)</f>
        <v>10600</v>
      </c>
      <c r="I9" s="1"/>
    </row>
    <row r="10" spans="2:10" ht="24.75" customHeight="1" thickBot="1" x14ac:dyDescent="0.3">
      <c r="B10" s="21"/>
      <c r="C10" s="29" t="s">
        <v>15</v>
      </c>
      <c r="D10" s="30"/>
      <c r="E10" s="30"/>
      <c r="F10" s="30"/>
      <c r="G10" s="12">
        <f>G3+G4+G6+G7+G8</f>
        <v>18110</v>
      </c>
      <c r="H10" s="13">
        <f>H9+H5</f>
        <v>18110</v>
      </c>
      <c r="I10" s="14"/>
    </row>
    <row r="11" spans="2:10" x14ac:dyDescent="0.25">
      <c r="I11" s="1"/>
    </row>
    <row r="12" spans="2:10" x14ac:dyDescent="0.25">
      <c r="B12" s="1"/>
    </row>
  </sheetData>
  <sortState xmlns:xlrd2="http://schemas.microsoft.com/office/spreadsheetml/2017/richdata2" ref="C6:H8">
    <sortCondition ref="C6:C8"/>
  </sortState>
  <mergeCells count="5">
    <mergeCell ref="C10:F10"/>
    <mergeCell ref="C9:G9"/>
    <mergeCell ref="C5:G5"/>
    <mergeCell ref="B6:B8"/>
    <mergeCell ref="B3:B4"/>
  </mergeCells>
  <pageMargins left="0" right="0" top="0" bottom="0" header="0" footer="0"/>
  <pageSetup paperSize="9"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2023-07-25T08:37:38Z</dcterms:modified>
</cp:coreProperties>
</file>