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75FE041-E716-4562-AF4D-6C03A83136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Лист2!$I$1:$I$29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" l="1"/>
  <c r="I29" i="2"/>
  <c r="H29" i="2"/>
  <c r="I3" i="2" l="1"/>
  <c r="J3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J22" i="2"/>
  <c r="I23" i="2"/>
  <c r="J23" i="2"/>
  <c r="I24" i="2"/>
  <c r="J24" i="2"/>
  <c r="I25" i="2"/>
  <c r="J25" i="2"/>
  <c r="I4" i="2"/>
  <c r="J4" i="2"/>
  <c r="I26" i="2"/>
  <c r="J26" i="2"/>
  <c r="I27" i="2"/>
  <c r="J27" i="2"/>
  <c r="I28" i="2"/>
  <c r="J28" i="2"/>
</calcChain>
</file>

<file path=xl/sharedStrings.xml><?xml version="1.0" encoding="utf-8"?>
<sst xmlns="http://schemas.openxmlformats.org/spreadsheetml/2006/main" count="80" uniqueCount="80">
  <si>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</si>
  <si>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</si>
  <si>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</si>
  <si>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</si>
  <si>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</si>
  <si>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</si>
  <si>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Сардельки Левантские ТМ Особый Рецепт, ВЕС.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</si>
  <si>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</si>
  <si>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</si>
  <si>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</si>
  <si>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</si>
  <si>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Сосиски Вязанка Сливочные, Вязанка амицел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</si>
  <si>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</si>
  <si>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</si>
  <si>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</si>
  <si>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Бух. Код</t>
  </si>
  <si>
    <t>096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</si>
  <si>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</si>
  <si>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</si>
  <si>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</si>
  <si>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</si>
  <si>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</si>
  <si>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Филейбургская с сочным окороком, ВЕС, ТМ Баварушка  ПОКОМ, кг</t>
  </si>
  <si>
    <t>Сосиски Баварские,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</si>
  <si>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</si>
  <si>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</si>
  <si>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</si>
  <si>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</si>
  <si>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</si>
  <si>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017</t>
  </si>
  <si>
    <t xml:space="preserve">БП-15796   </t>
  </si>
  <si>
    <t>018</t>
  </si>
  <si>
    <t xml:space="preserve">БП-15798   </t>
  </si>
  <si>
    <t xml:space="preserve">БП-16112   </t>
  </si>
  <si>
    <t xml:space="preserve">БП-16113 </t>
  </si>
  <si>
    <t>БП-20848</t>
  </si>
  <si>
    <t>244</t>
  </si>
  <si>
    <t xml:space="preserve">БП-15789   </t>
  </si>
  <si>
    <t>БП-21139</t>
  </si>
  <si>
    <t>БП-15823</t>
  </si>
  <si>
    <t>БП-17708</t>
  </si>
  <si>
    <t>БП-20449</t>
  </si>
  <si>
    <t>БП-20450</t>
  </si>
  <si>
    <t>БП-20487</t>
  </si>
  <si>
    <t>217</t>
  </si>
  <si>
    <t>БП-20214</t>
  </si>
  <si>
    <t>229</t>
  </si>
  <si>
    <t>БП-17450</t>
  </si>
  <si>
    <t>239</t>
  </si>
  <si>
    <t>БП-20175</t>
  </si>
  <si>
    <t>242</t>
  </si>
  <si>
    <t>БП-20204</t>
  </si>
  <si>
    <t>079</t>
  </si>
  <si>
    <t xml:space="preserve">БП-16031   </t>
  </si>
  <si>
    <t>271</t>
  </si>
  <si>
    <t>БП-21384</t>
  </si>
  <si>
    <t>247</t>
  </si>
  <si>
    <t xml:space="preserve">БП-15791   </t>
  </si>
  <si>
    <t>250</t>
  </si>
  <si>
    <t>БП-20708</t>
  </si>
  <si>
    <t>255</t>
  </si>
  <si>
    <t>БП-20611</t>
  </si>
  <si>
    <t>Вес, кг</t>
  </si>
  <si>
    <t>Сумма, руб</t>
  </si>
  <si>
    <t>115</t>
  </si>
  <si>
    <t>БП-21197</t>
  </si>
  <si>
    <t>ИТОГО:</t>
  </si>
  <si>
    <t>В/к колбасы Балыкбургская с копченым балыком срез Балыкбургская Фикс.вес 0,35 фиброуз в/у Баварушка</t>
  </si>
  <si>
    <t>ЗАКАЗ</t>
  </si>
  <si>
    <t>116</t>
  </si>
  <si>
    <t>БП-21208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</si>
  <si>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</si>
  <si>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</si>
  <si>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</si>
  <si>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</si>
  <si>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</si>
  <si>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</si>
  <si>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БП-21470</t>
  </si>
  <si>
    <t xml:space="preserve">Прайс </t>
  </si>
  <si>
    <t>Колбаса Сервелат Левантский ТМ Особый Рецепт, 0,35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</si>
</sst>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58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6" xfId="0" applyNumberFormat="1" applyFont="1" applyBorder="1" applyAlignment="1">
      <alignment horizontal="center" vertical="center"/>
    </xf>
    <xf numFmtId="0" fontId="36" fillId="0" borderId="17" xfId="1953" applyNumberFormat="1" applyFont="1" applyBorder="1" applyAlignment="1">
      <alignment horizontal="center" vertical="center" wrapText="1"/>
    </xf>
    <xf numFmtId="0" fontId="36" fillId="0" borderId="17" xfId="1953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40" fillId="25" borderId="10" xfId="0" applyFont="1" applyFill="1" applyBorder="1" applyAlignment="1">
      <alignment horizontal="center" vertical="center"/>
    </xf>
    <xf numFmtId="168" fontId="38" fillId="26" borderId="11" xfId="0" applyNumberFormat="1" applyFont="1" applyFill="1" applyBorder="1" applyAlignment="1">
      <alignment horizontal="center" vertical="center"/>
    </xf>
    <xf numFmtId="1" fontId="38" fillId="26" borderId="11" xfId="0" applyNumberFormat="1" applyFont="1" applyFill="1" applyBorder="1" applyAlignment="1">
      <alignment horizontal="center" vertical="center"/>
    </xf>
    <xf numFmtId="0" fontId="39" fillId="24" borderId="18" xfId="1952" applyNumberFormat="1" applyFont="1" applyFill="1" applyBorder="1" applyAlignment="1">
      <alignment horizontal="center" vertical="center"/>
    </xf>
    <xf numFmtId="2" fontId="39" fillId="24" borderId="18" xfId="1952" applyNumberFormat="1" applyFont="1" applyFill="1" applyBorder="1" applyAlignment="1">
      <alignment horizontal="center" vertical="center"/>
    </xf>
    <xf numFmtId="0" fontId="39" fillId="24" borderId="18" xfId="1952" applyFont="1" applyFill="1" applyBorder="1" applyAlignment="1">
      <alignment horizontal="center" vertical="center"/>
    </xf>
    <xf numFmtId="0" fontId="34" fillId="25" borderId="15" xfId="0" applyFont="1" applyFill="1" applyBorder="1" applyAlignment="1">
      <alignment horizontal="center" vertical="center"/>
    </xf>
    <xf numFmtId="49" fontId="33" fillId="25" borderId="22" xfId="0" applyNumberFormat="1" applyFont="1" applyFill="1" applyBorder="1" applyAlignment="1">
      <alignment horizontal="center" vertical="center" wrapText="1"/>
    </xf>
    <xf numFmtId="0" fontId="33" fillId="25" borderId="23" xfId="0" applyFont="1" applyFill="1" applyBorder="1" applyAlignment="1">
      <alignment horizontal="center" vertical="center" wrapText="1"/>
    </xf>
    <xf numFmtId="168" fontId="42" fillId="26" borderId="14" xfId="0" applyNumberFormat="1" applyFont="1" applyFill="1" applyBorder="1" applyAlignment="1">
      <alignment horizontal="center" vertical="center"/>
    </xf>
    <xf numFmtId="168" fontId="46" fillId="0" borderId="14" xfId="0" applyNumberFormat="1" applyFont="1" applyBorder="1" applyAlignment="1">
      <alignment horizontal="center" vertical="center"/>
    </xf>
    <xf numFmtId="167" fontId="42" fillId="0" borderId="14" xfId="0" applyNumberFormat="1" applyFont="1" applyBorder="1" applyAlignment="1">
      <alignment horizontal="center" vertical="center"/>
    </xf>
    <xf numFmtId="167" fontId="32" fillId="24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Border="1" applyAlignment="1">
      <alignment horizontal="center" vertical="center"/>
    </xf>
    <xf numFmtId="167" fontId="43" fillId="0" borderId="11" xfId="0" applyNumberFormat="1" applyFont="1" applyBorder="1" applyAlignment="1">
      <alignment horizontal="center" vertical="center"/>
    </xf>
    <xf numFmtId="167" fontId="42" fillId="25" borderId="21" xfId="0" applyNumberFormat="1" applyFont="1" applyFill="1" applyBorder="1" applyAlignment="1">
      <alignment horizontal="center" vertical="center" wrapText="1"/>
    </xf>
    <xf numFmtId="0" fontId="42" fillId="25" borderId="15" xfId="0" applyNumberFormat="1" applyFont="1" applyFill="1" applyBorder="1" applyAlignment="1">
      <alignment horizontal="center" vertical="center" wrapText="1"/>
    </xf>
    <xf numFmtId="2" fontId="46" fillId="25" borderId="23" xfId="0" applyNumberFormat="1" applyFont="1" applyFill="1" applyBorder="1" applyAlignment="1">
      <alignment horizontal="center" vertical="center" wrapText="1"/>
    </xf>
    <xf numFmtId="167" fontId="47" fillId="25" borderId="23" xfId="0" applyNumberFormat="1" applyFont="1" applyFill="1" applyBorder="1" applyAlignment="1">
      <alignment horizontal="center" vertical="center" wrapText="1"/>
    </xf>
    <xf numFmtId="0" fontId="48" fillId="27" borderId="26" xfId="0" applyFont="1" applyFill="1" applyBorder="1" applyAlignment="1">
      <alignment horizontal="left" vertical="top" wrapText="1" indent="1"/>
    </xf>
    <xf numFmtId="1" fontId="41" fillId="0" borderId="0" xfId="0" applyNumberFormat="1" applyFont="1" applyAlignment="1">
      <alignment horizontal="center" vertical="center"/>
    </xf>
    <xf numFmtId="0" fontId="35" fillId="0" borderId="11" xfId="1952" applyFont="1" applyFill="1" applyBorder="1" applyAlignment="1">
      <alignment horizontal="left" vertical="center"/>
    </xf>
    <xf numFmtId="0" fontId="35" fillId="0" borderId="11" xfId="1952" applyNumberFormat="1" applyFont="1" applyFill="1" applyBorder="1" applyAlignment="1">
      <alignment horizontal="left" vertical="top"/>
    </xf>
    <xf numFmtId="0" fontId="35" fillId="0" borderId="11" xfId="1952" applyFont="1" applyFill="1" applyBorder="1" applyAlignment="1">
      <alignment horizontal="left" vertical="top"/>
    </xf>
    <xf numFmtId="0" fontId="39" fillId="0" borderId="18" xfId="1952" applyFont="1" applyFill="1" applyBorder="1" applyAlignment="1">
      <alignment horizontal="center" vertical="center"/>
    </xf>
    <xf numFmtId="167" fontId="32" fillId="0" borderId="11" xfId="0" applyNumberFormat="1" applyFont="1" applyFill="1" applyBorder="1" applyAlignment="1">
      <alignment horizontal="center" vertical="center"/>
    </xf>
    <xf numFmtId="49" fontId="32" fillId="0" borderId="16" xfId="0" applyNumberFormat="1" applyFont="1" applyFill="1" applyBorder="1" applyAlignment="1">
      <alignment horizontal="center" vertical="center"/>
    </xf>
    <xf numFmtId="0" fontId="36" fillId="0" borderId="17" xfId="1953" applyNumberFormat="1" applyFont="1" applyFill="1" applyBorder="1" applyAlignment="1">
      <alignment horizontal="center" vertical="center" wrapText="1"/>
    </xf>
    <xf numFmtId="168" fontId="38" fillId="0" borderId="11" xfId="0" applyNumberFormat="1" applyFont="1" applyFill="1" applyBorder="1" applyAlignment="1">
      <alignment horizontal="center" vertical="center"/>
    </xf>
    <xf numFmtId="168" fontId="45" fillId="0" borderId="11" xfId="0" applyNumberFormat="1" applyFont="1" applyFill="1" applyBorder="1" applyAlignment="1">
      <alignment horizontal="center" vertical="center"/>
    </xf>
    <xf numFmtId="167" fontId="43" fillId="0" borderId="11" xfId="0" applyNumberFormat="1" applyFont="1" applyFill="1" applyBorder="1" applyAlignment="1">
      <alignment horizontal="center" vertical="center"/>
    </xf>
    <xf numFmtId="0" fontId="48" fillId="0" borderId="26" xfId="0" applyFont="1" applyFill="1" applyBorder="1" applyAlignment="1">
      <alignment horizontal="left" vertical="top" wrapText="1" indent="1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18" xfId="1952" applyNumberFormat="1" applyFont="1" applyFill="1" applyBorder="1" applyAlignment="1">
      <alignment horizontal="center" vertical="center"/>
    </xf>
    <xf numFmtId="0" fontId="39" fillId="0" borderId="19" xfId="1952" applyFont="1" applyFill="1" applyBorder="1" applyAlignment="1">
      <alignment horizontal="center" vertical="center"/>
    </xf>
    <xf numFmtId="2" fontId="39" fillId="0" borderId="18" xfId="1952" applyNumberFormat="1" applyFont="1" applyFill="1" applyBorder="1" applyAlignment="1">
      <alignment horizontal="center" vertical="center"/>
    </xf>
    <xf numFmtId="1" fontId="38" fillId="0" borderId="11" xfId="0" applyNumberFormat="1" applyFont="1" applyFill="1" applyBorder="1" applyAlignment="1">
      <alignment horizontal="center" vertical="center"/>
    </xf>
    <xf numFmtId="2" fontId="39" fillId="0" borderId="20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17" xfId="1953" applyFont="1" applyFill="1" applyBorder="1" applyAlignment="1">
      <alignment horizontal="center" vertical="center" wrapText="1"/>
    </xf>
    <xf numFmtId="0" fontId="37" fillId="0" borderId="24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37" fillId="0" borderId="25" xfId="1953" applyNumberFormat="1" applyFont="1" applyFill="1" applyBorder="1" applyAlignment="1">
      <alignment horizontal="right" vertical="center" wrapText="1"/>
    </xf>
    <xf numFmtId="0" fontId="37" fillId="0" borderId="12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29"/>
  <sheetViews>
    <sheetView tabSelected="1" topLeftCell="B1" zoomScale="70" zoomScaleNormal="70" workbookViewId="0">
      <pane ySplit="2" topLeftCell="A3" activePane="bottomLeft" state="frozen"/>
      <selection pane="bottomLeft" activeCell="K19" sqref="K19"/>
    </sheetView>
  </sheetViews>
  <sheetFormatPr defaultRowHeight="18.75" x14ac:dyDescent="0.25"/>
  <cols>
    <col min="1" max="2" width="3.85546875" customWidth="1"/>
    <col min="3" max="3" width="133.5703125" style="10" customWidth="1"/>
    <col min="4" max="4" width="6.28515625" style="6" hidden="1" customWidth="1"/>
    <col min="5" max="5" width="14.85546875" style="12" customWidth="1"/>
    <col min="6" max="6" width="10.42578125" style="1" hidden="1" customWidth="1"/>
    <col min="7" max="7" width="15" hidden="1" customWidth="1"/>
    <col min="8" max="8" width="17.28515625" style="5" bestFit="1" customWidth="1"/>
    <col min="9" max="9" width="17.5703125" style="11" customWidth="1"/>
    <col min="10" max="10" width="24" style="2" bestFit="1" customWidth="1"/>
    <col min="11" max="11" width="52" customWidth="1"/>
  </cols>
  <sheetData>
    <row r="1" spans="3:12" ht="18.75" customHeight="1" thickBot="1" x14ac:dyDescent="0.3">
      <c r="J1" s="3"/>
    </row>
    <row r="2" spans="3:12" ht="42" customHeight="1" thickBot="1" x14ac:dyDescent="0.3">
      <c r="C2" s="19" t="s">
        <v>13</v>
      </c>
      <c r="D2" s="13"/>
      <c r="E2" s="28" t="s">
        <v>78</v>
      </c>
      <c r="F2" s="20" t="s">
        <v>14</v>
      </c>
      <c r="G2" s="21" t="s">
        <v>15</v>
      </c>
      <c r="H2" s="29" t="s">
        <v>68</v>
      </c>
      <c r="I2" s="30" t="s">
        <v>62</v>
      </c>
      <c r="J2" s="31" t="s">
        <v>63</v>
      </c>
    </row>
    <row r="3" spans="3:12" s="46" customFormat="1" ht="23.25" customHeight="1" x14ac:dyDescent="0.25">
      <c r="C3" s="34" t="s">
        <v>11</v>
      </c>
      <c r="D3" s="37">
        <v>1</v>
      </c>
      <c r="E3" s="38">
        <v>267.8</v>
      </c>
      <c r="F3" s="39" t="s">
        <v>29</v>
      </c>
      <c r="G3" s="40" t="s">
        <v>30</v>
      </c>
      <c r="H3" s="41">
        <v>1200</v>
      </c>
      <c r="I3" s="42">
        <f t="shared" ref="I3:I15" si="0">D3*H3</f>
        <v>1200</v>
      </c>
      <c r="J3" s="43">
        <f t="shared" ref="J3:J10" si="1">E3*H3</f>
        <v>321360</v>
      </c>
      <c r="K3" s="44"/>
      <c r="L3" s="45"/>
    </row>
    <row r="4" spans="3:12" s="46" customFormat="1" ht="23.25" customHeight="1" x14ac:dyDescent="0.25">
      <c r="C4" s="35" t="s">
        <v>9</v>
      </c>
      <c r="D4" s="47">
        <v>1</v>
      </c>
      <c r="E4" s="38">
        <v>178.74</v>
      </c>
      <c r="F4" s="39" t="s">
        <v>60</v>
      </c>
      <c r="G4" s="40" t="s">
        <v>61</v>
      </c>
      <c r="H4" s="41">
        <v>3200</v>
      </c>
      <c r="I4" s="42">
        <f t="shared" si="0"/>
        <v>3200</v>
      </c>
      <c r="J4" s="43">
        <f t="shared" si="1"/>
        <v>571968</v>
      </c>
      <c r="K4" s="44"/>
      <c r="L4" s="45"/>
    </row>
    <row r="5" spans="3:12" s="46" customFormat="1" ht="24" customHeight="1" thickBot="1" x14ac:dyDescent="0.3">
      <c r="C5" s="34" t="s">
        <v>21</v>
      </c>
      <c r="D5" s="48">
        <v>1</v>
      </c>
      <c r="E5" s="38">
        <v>187.5</v>
      </c>
      <c r="F5" s="39">
        <v>248</v>
      </c>
      <c r="G5" s="40" t="s">
        <v>35</v>
      </c>
      <c r="H5" s="41">
        <v>200</v>
      </c>
      <c r="I5" s="42">
        <f t="shared" si="0"/>
        <v>200</v>
      </c>
      <c r="J5" s="43">
        <f t="shared" si="1"/>
        <v>37500</v>
      </c>
      <c r="K5" s="44"/>
      <c r="L5" s="45"/>
    </row>
    <row r="6" spans="3:12" ht="23.25" customHeight="1" x14ac:dyDescent="0.25">
      <c r="C6" s="34" t="s">
        <v>12</v>
      </c>
      <c r="D6" s="18">
        <v>1</v>
      </c>
      <c r="E6" s="25">
        <v>265.49</v>
      </c>
      <c r="F6" s="7" t="s">
        <v>36</v>
      </c>
      <c r="G6" s="8" t="s">
        <v>37</v>
      </c>
      <c r="H6" s="14">
        <v>150</v>
      </c>
      <c r="I6" s="26">
        <f t="shared" si="0"/>
        <v>150</v>
      </c>
      <c r="J6" s="27">
        <f t="shared" si="1"/>
        <v>39823.5</v>
      </c>
      <c r="K6" s="32"/>
      <c r="L6" s="33"/>
    </row>
    <row r="7" spans="3:12" s="46" customFormat="1" ht="26.25" x14ac:dyDescent="0.25">
      <c r="C7" s="34" t="s">
        <v>22</v>
      </c>
      <c r="D7" s="37">
        <v>1</v>
      </c>
      <c r="E7" s="38">
        <v>274.97000000000003</v>
      </c>
      <c r="F7" s="39">
        <v>266</v>
      </c>
      <c r="G7" s="40" t="s">
        <v>38</v>
      </c>
      <c r="H7" s="41">
        <v>150</v>
      </c>
      <c r="I7" s="42">
        <f t="shared" si="0"/>
        <v>150</v>
      </c>
      <c r="J7" s="43">
        <f t="shared" si="1"/>
        <v>41245.500000000007</v>
      </c>
      <c r="K7" s="44"/>
      <c r="L7" s="45"/>
    </row>
    <row r="8" spans="3:12" s="46" customFormat="1" ht="26.25" x14ac:dyDescent="0.25">
      <c r="C8" s="34" t="s">
        <v>24</v>
      </c>
      <c r="D8" s="49">
        <v>0.28000000000000003</v>
      </c>
      <c r="E8" s="38">
        <v>97.58</v>
      </c>
      <c r="F8" s="39" t="s">
        <v>17</v>
      </c>
      <c r="G8" s="40" t="s">
        <v>40</v>
      </c>
      <c r="H8" s="50">
        <v>300</v>
      </c>
      <c r="I8" s="42">
        <f t="shared" si="0"/>
        <v>84.000000000000014</v>
      </c>
      <c r="J8" s="43">
        <f t="shared" si="1"/>
        <v>29274</v>
      </c>
      <c r="K8" s="44"/>
      <c r="L8" s="45"/>
    </row>
    <row r="9" spans="3:12" s="46" customFormat="1" ht="23.25" customHeight="1" x14ac:dyDescent="0.25">
      <c r="C9" s="34" t="s">
        <v>23</v>
      </c>
      <c r="D9" s="49">
        <v>0.42</v>
      </c>
      <c r="E9" s="38">
        <v>91.28</v>
      </c>
      <c r="F9" s="39" t="s">
        <v>16</v>
      </c>
      <c r="G9" s="40" t="s">
        <v>39</v>
      </c>
      <c r="H9" s="50">
        <v>900</v>
      </c>
      <c r="I9" s="42">
        <f t="shared" si="0"/>
        <v>378</v>
      </c>
      <c r="J9" s="43">
        <f t="shared" si="1"/>
        <v>82152</v>
      </c>
      <c r="K9" s="44"/>
      <c r="L9" s="45"/>
    </row>
    <row r="10" spans="3:12" s="46" customFormat="1" ht="23.25" customHeight="1" x14ac:dyDescent="0.25">
      <c r="C10" s="34" t="s">
        <v>25</v>
      </c>
      <c r="D10" s="37">
        <v>1</v>
      </c>
      <c r="E10" s="38">
        <v>157</v>
      </c>
      <c r="F10" s="39">
        <v>219</v>
      </c>
      <c r="G10" s="40" t="s">
        <v>41</v>
      </c>
      <c r="H10" s="41">
        <v>3500</v>
      </c>
      <c r="I10" s="42">
        <f t="shared" si="0"/>
        <v>3500</v>
      </c>
      <c r="J10" s="43">
        <f t="shared" si="1"/>
        <v>549500</v>
      </c>
      <c r="K10" s="44"/>
      <c r="L10" s="45"/>
    </row>
    <row r="11" spans="3:12" s="46" customFormat="1" ht="23.25" customHeight="1" x14ac:dyDescent="0.25">
      <c r="C11" s="34" t="s">
        <v>26</v>
      </c>
      <c r="D11" s="37">
        <v>1</v>
      </c>
      <c r="E11" s="38">
        <v>157</v>
      </c>
      <c r="F11" s="39">
        <v>235</v>
      </c>
      <c r="G11" s="40" t="s">
        <v>42</v>
      </c>
      <c r="H11" s="41">
        <v>350</v>
      </c>
      <c r="I11" s="42">
        <f t="shared" si="0"/>
        <v>350</v>
      </c>
      <c r="J11" s="43">
        <f t="shared" ref="J11:J15" si="2">E11*H11</f>
        <v>54950</v>
      </c>
      <c r="K11" s="44"/>
      <c r="L11" s="45"/>
    </row>
    <row r="12" spans="3:12" s="46" customFormat="1" ht="23.25" customHeight="1" x14ac:dyDescent="0.25">
      <c r="C12" s="34" t="s">
        <v>27</v>
      </c>
      <c r="D12" s="37">
        <v>1</v>
      </c>
      <c r="E12" s="38">
        <v>227.99</v>
      </c>
      <c r="F12" s="39">
        <v>201</v>
      </c>
      <c r="G12" s="40" t="s">
        <v>43</v>
      </c>
      <c r="H12" s="41">
        <v>1000</v>
      </c>
      <c r="I12" s="42">
        <f t="shared" si="0"/>
        <v>1000</v>
      </c>
      <c r="J12" s="43">
        <f t="shared" si="2"/>
        <v>227990</v>
      </c>
      <c r="K12" s="44"/>
      <c r="L12" s="45"/>
    </row>
    <row r="13" spans="3:12" s="46" customFormat="1" ht="26.25" x14ac:dyDescent="0.25">
      <c r="C13" s="34" t="s">
        <v>28</v>
      </c>
      <c r="D13" s="49">
        <v>0.45</v>
      </c>
      <c r="E13" s="38">
        <v>151.04</v>
      </c>
      <c r="F13" s="39" t="s">
        <v>18</v>
      </c>
      <c r="G13" s="40" t="s">
        <v>33</v>
      </c>
      <c r="H13" s="50">
        <v>400</v>
      </c>
      <c r="I13" s="42">
        <f t="shared" si="0"/>
        <v>180</v>
      </c>
      <c r="J13" s="43">
        <f t="shared" si="2"/>
        <v>60416</v>
      </c>
      <c r="K13" s="44"/>
      <c r="L13" s="45"/>
    </row>
    <row r="14" spans="3:12" s="46" customFormat="1" ht="27.75" customHeight="1" x14ac:dyDescent="0.25">
      <c r="C14" s="34" t="s">
        <v>20</v>
      </c>
      <c r="D14" s="51">
        <v>0.45</v>
      </c>
      <c r="E14" s="38">
        <v>151.55000000000001</v>
      </c>
      <c r="F14" s="39" t="s">
        <v>19</v>
      </c>
      <c r="G14" s="40" t="s">
        <v>34</v>
      </c>
      <c r="H14" s="50">
        <v>450</v>
      </c>
      <c r="I14" s="42">
        <f t="shared" si="0"/>
        <v>202.5</v>
      </c>
      <c r="J14" s="43">
        <f t="shared" si="2"/>
        <v>68197.5</v>
      </c>
      <c r="K14" s="44"/>
      <c r="L14" s="45"/>
    </row>
    <row r="15" spans="3:12" ht="24" customHeight="1" x14ac:dyDescent="0.25">
      <c r="C15" s="35" t="s">
        <v>67</v>
      </c>
      <c r="D15" s="17">
        <v>0.35</v>
      </c>
      <c r="E15" s="25">
        <v>181.52</v>
      </c>
      <c r="F15" s="7" t="s">
        <v>69</v>
      </c>
      <c r="G15" s="9" t="s">
        <v>70</v>
      </c>
      <c r="H15" s="15">
        <v>54</v>
      </c>
      <c r="I15" s="26">
        <f t="shared" si="0"/>
        <v>18.899999999999999</v>
      </c>
      <c r="J15" s="27">
        <f t="shared" si="2"/>
        <v>9802.08</v>
      </c>
      <c r="K15" s="32"/>
      <c r="L15" s="33"/>
    </row>
    <row r="16" spans="3:12" s="52" customFormat="1" ht="26.25" x14ac:dyDescent="0.25">
      <c r="C16" s="35" t="s">
        <v>0</v>
      </c>
      <c r="D16" s="47">
        <v>1</v>
      </c>
      <c r="E16" s="38">
        <v>195.79</v>
      </c>
      <c r="F16" s="39" t="s">
        <v>44</v>
      </c>
      <c r="G16" s="40" t="s">
        <v>45</v>
      </c>
      <c r="H16" s="41">
        <v>2600</v>
      </c>
      <c r="I16" s="42">
        <f t="shared" ref="I16:I17" si="3">D16*H16</f>
        <v>2600</v>
      </c>
      <c r="J16" s="43">
        <f t="shared" ref="J16:J22" si="4">E16*H16</f>
        <v>509054</v>
      </c>
    </row>
    <row r="17" spans="3:10" s="52" customFormat="1" ht="23.25" customHeight="1" x14ac:dyDescent="0.25">
      <c r="C17" s="35" t="s">
        <v>1</v>
      </c>
      <c r="D17" s="47">
        <v>1</v>
      </c>
      <c r="E17" s="38">
        <v>206.27</v>
      </c>
      <c r="F17" s="39" t="s">
        <v>46</v>
      </c>
      <c r="G17" s="40" t="s">
        <v>47</v>
      </c>
      <c r="H17" s="41">
        <v>2500</v>
      </c>
      <c r="I17" s="42">
        <f t="shared" si="3"/>
        <v>2500</v>
      </c>
      <c r="J17" s="43">
        <f t="shared" si="4"/>
        <v>515675</v>
      </c>
    </row>
    <row r="18" spans="3:10" s="52" customFormat="1" ht="24.75" customHeight="1" x14ac:dyDescent="0.25">
      <c r="C18" s="35" t="s">
        <v>2</v>
      </c>
      <c r="D18" s="47">
        <v>1</v>
      </c>
      <c r="E18" s="38">
        <v>255.31</v>
      </c>
      <c r="F18" s="39" t="s">
        <v>48</v>
      </c>
      <c r="G18" s="40" t="s">
        <v>49</v>
      </c>
      <c r="H18" s="41">
        <v>600</v>
      </c>
      <c r="I18" s="42">
        <f t="shared" ref="I18:I21" si="5">D18*H18</f>
        <v>600</v>
      </c>
      <c r="J18" s="43">
        <f t="shared" si="4"/>
        <v>153186</v>
      </c>
    </row>
    <row r="19" spans="3:10" s="52" customFormat="1" ht="24.75" customHeight="1" x14ac:dyDescent="0.25">
      <c r="C19" s="35" t="s">
        <v>3</v>
      </c>
      <c r="D19" s="49">
        <v>0.35</v>
      </c>
      <c r="E19" s="38">
        <v>125.6</v>
      </c>
      <c r="F19" s="39" t="s">
        <v>64</v>
      </c>
      <c r="G19" s="40" t="s">
        <v>65</v>
      </c>
      <c r="H19" s="50">
        <v>108</v>
      </c>
      <c r="I19" s="42">
        <f t="shared" si="5"/>
        <v>37.799999999999997</v>
      </c>
      <c r="J19" s="43">
        <f t="shared" si="4"/>
        <v>13564.8</v>
      </c>
    </row>
    <row r="20" spans="3:10" s="52" customFormat="1" ht="24" customHeight="1" x14ac:dyDescent="0.25">
      <c r="C20" s="35" t="s">
        <v>4</v>
      </c>
      <c r="D20" s="47">
        <v>1</v>
      </c>
      <c r="E20" s="38">
        <v>241.43</v>
      </c>
      <c r="F20" s="39" t="s">
        <v>50</v>
      </c>
      <c r="G20" s="40" t="s">
        <v>51</v>
      </c>
      <c r="H20" s="41">
        <v>800</v>
      </c>
      <c r="I20" s="42">
        <f t="shared" si="5"/>
        <v>800</v>
      </c>
      <c r="J20" s="43">
        <f t="shared" si="4"/>
        <v>193144</v>
      </c>
    </row>
    <row r="21" spans="3:10" s="46" customFormat="1" ht="23.25" customHeight="1" x14ac:dyDescent="0.25">
      <c r="C21" s="35" t="s">
        <v>5</v>
      </c>
      <c r="D21" s="49">
        <v>0.35</v>
      </c>
      <c r="E21" s="38">
        <v>121.47</v>
      </c>
      <c r="F21" s="39" t="s">
        <v>52</v>
      </c>
      <c r="G21" s="40" t="s">
        <v>53</v>
      </c>
      <c r="H21" s="50">
        <v>54</v>
      </c>
      <c r="I21" s="42">
        <f t="shared" si="5"/>
        <v>18.899999999999999</v>
      </c>
      <c r="J21" s="43">
        <f t="shared" si="4"/>
        <v>6559.38</v>
      </c>
    </row>
    <row r="22" spans="3:10" ht="24.75" customHeight="1" x14ac:dyDescent="0.25">
      <c r="C22" s="35" t="s">
        <v>79</v>
      </c>
      <c r="D22" s="16">
        <v>1</v>
      </c>
      <c r="E22" s="25"/>
      <c r="F22" s="7" t="s">
        <v>54</v>
      </c>
      <c r="G22" s="8" t="s">
        <v>55</v>
      </c>
      <c r="H22" s="14">
        <v>54</v>
      </c>
      <c r="I22" s="42">
        <v>18.899999999999999</v>
      </c>
      <c r="J22" s="27">
        <f t="shared" si="4"/>
        <v>0</v>
      </c>
    </row>
    <row r="23" spans="3:10" s="4" customFormat="1" ht="26.25" x14ac:dyDescent="0.25">
      <c r="C23" s="35" t="s">
        <v>6</v>
      </c>
      <c r="D23" s="16">
        <v>1</v>
      </c>
      <c r="E23" s="25">
        <v>214.73</v>
      </c>
      <c r="F23" s="7"/>
      <c r="G23" s="8" t="s">
        <v>77</v>
      </c>
      <c r="H23" s="14">
        <v>100</v>
      </c>
      <c r="I23" s="26">
        <f t="shared" ref="I23:I28" si="6">D23*H23</f>
        <v>100</v>
      </c>
      <c r="J23" s="27">
        <f t="shared" ref="J23:J28" si="7">E23*H23</f>
        <v>21473</v>
      </c>
    </row>
    <row r="24" spans="3:10" s="52" customFormat="1" ht="23.25" customHeight="1" x14ac:dyDescent="0.25">
      <c r="C24" s="35" t="s">
        <v>7</v>
      </c>
      <c r="D24" s="47">
        <v>1</v>
      </c>
      <c r="E24" s="38">
        <v>234.51</v>
      </c>
      <c r="F24" s="39" t="s">
        <v>56</v>
      </c>
      <c r="G24" s="40" t="s">
        <v>57</v>
      </c>
      <c r="H24" s="41">
        <v>200</v>
      </c>
      <c r="I24" s="42">
        <f t="shared" si="6"/>
        <v>200</v>
      </c>
      <c r="J24" s="43">
        <f t="shared" si="7"/>
        <v>46902</v>
      </c>
    </row>
    <row r="25" spans="3:10" s="52" customFormat="1" ht="23.25" customHeight="1" x14ac:dyDescent="0.25">
      <c r="C25" s="35" t="s">
        <v>8</v>
      </c>
      <c r="D25" s="47">
        <v>1</v>
      </c>
      <c r="E25" s="38">
        <v>219</v>
      </c>
      <c r="F25" s="39" t="s">
        <v>58</v>
      </c>
      <c r="G25" s="40" t="s">
        <v>59</v>
      </c>
      <c r="H25" s="41">
        <v>500</v>
      </c>
      <c r="I25" s="42">
        <f t="shared" si="6"/>
        <v>500</v>
      </c>
      <c r="J25" s="43">
        <f t="shared" si="7"/>
        <v>109500</v>
      </c>
    </row>
    <row r="26" spans="3:10" s="4" customFormat="1" ht="26.25" customHeight="1" x14ac:dyDescent="0.25">
      <c r="C26" s="35" t="s">
        <v>10</v>
      </c>
      <c r="D26" s="16">
        <v>1</v>
      </c>
      <c r="E26" s="25">
        <v>267.81</v>
      </c>
      <c r="F26" s="7" t="s">
        <v>31</v>
      </c>
      <c r="G26" s="8" t="s">
        <v>32</v>
      </c>
      <c r="H26" s="14">
        <v>60</v>
      </c>
      <c r="I26" s="26">
        <f t="shared" si="6"/>
        <v>60</v>
      </c>
      <c r="J26" s="27">
        <f t="shared" si="7"/>
        <v>16068.6</v>
      </c>
    </row>
    <row r="27" spans="3:10" s="52" customFormat="1" ht="25.5" customHeight="1" x14ac:dyDescent="0.25">
      <c r="C27" s="36" t="s">
        <v>72</v>
      </c>
      <c r="D27" s="47">
        <v>0.4</v>
      </c>
      <c r="E27" s="38">
        <v>114.64</v>
      </c>
      <c r="F27" s="39" t="s">
        <v>75</v>
      </c>
      <c r="G27" s="53" t="s">
        <v>76</v>
      </c>
      <c r="H27" s="50">
        <v>104</v>
      </c>
      <c r="I27" s="42">
        <f t="shared" si="6"/>
        <v>41.6</v>
      </c>
      <c r="J27" s="43">
        <f t="shared" si="7"/>
        <v>11922.56</v>
      </c>
    </row>
    <row r="28" spans="3:10" s="52" customFormat="1" ht="26.25" customHeight="1" thickBot="1" x14ac:dyDescent="0.3">
      <c r="C28" s="36" t="s">
        <v>71</v>
      </c>
      <c r="D28" s="47">
        <v>0.4</v>
      </c>
      <c r="E28" s="38">
        <v>114.64</v>
      </c>
      <c r="F28" s="39" t="s">
        <v>73</v>
      </c>
      <c r="G28" s="53" t="s">
        <v>74</v>
      </c>
      <c r="H28" s="50">
        <v>104</v>
      </c>
      <c r="I28" s="42">
        <f t="shared" si="6"/>
        <v>41.6</v>
      </c>
      <c r="J28" s="43">
        <f t="shared" si="7"/>
        <v>11922.56</v>
      </c>
    </row>
    <row r="29" spans="3:10" ht="24" customHeight="1" thickBot="1" x14ac:dyDescent="0.3">
      <c r="C29" s="54" t="s">
        <v>66</v>
      </c>
      <c r="D29" s="55"/>
      <c r="E29" s="56"/>
      <c r="F29" s="56"/>
      <c r="G29" s="57"/>
      <c r="H29" s="22">
        <f>SUM(H3:H28)</f>
        <v>19638</v>
      </c>
      <c r="I29" s="23">
        <f>SUM(I3:I28)</f>
        <v>18132.199999999997</v>
      </c>
      <c r="J29" s="24">
        <f>SUM(J3:J28)</f>
        <v>3703150.48</v>
      </c>
    </row>
  </sheetData>
  <autoFilter ref="I1:I29" xr:uid="{00000000-0009-0000-0000-000000000000}"/>
  <sortState xmlns:xlrd2="http://schemas.microsoft.com/office/spreadsheetml/2017/richdata2" ref="C15:J28">
    <sortCondition ref="C15:C28"/>
  </sortState>
  <mergeCells count="1">
    <mergeCell ref="C29:G29"/>
  </mergeCells>
  <pageMargins left="0" right="0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2023-07-26T13:19:49Z</dcterms:modified>
</cp:coreProperties>
</file>