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8,23 Поляков\"/>
    </mc:Choice>
  </mc:AlternateContent>
  <xr:revisionPtr revIDLastSave="0" documentId="13_ncr:1_{95D5D655-3975-4BE5-86F7-6559C1CD3E84}" xr6:coauthVersionLast="45" xr6:coauthVersionMax="45" xr10:uidLastSave="{00000000-0000-0000-0000-000000000000}"/>
  <bookViews>
    <workbookView xWindow="-120" yWindow="-120" windowWidth="29040" windowHeight="15840" tabRatio="278" xr2:uid="{00000000-000D-0000-FFFF-FFFF00000000}"/>
  </bookViews>
  <sheets>
    <sheet name="TDSheet" sheetId="1" r:id="rId1"/>
    <sheet name="Вес" sheetId="2" r:id="rId2"/>
  </sheets>
  <definedNames>
    <definedName name="_xlnm._FilterDatabase" localSheetId="0" hidden="1">TDSheet!$A$1:$A$17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D10" i="1"/>
  <c r="D11" i="1"/>
  <c r="D12" i="1"/>
  <c r="D13" i="1"/>
  <c r="D14" i="1"/>
  <c r="D15" i="1"/>
  <c r="D16" i="1"/>
  <c r="D17" i="1"/>
  <c r="D18" i="1"/>
  <c r="D19" i="1"/>
  <c r="D7" i="1"/>
  <c r="D92" i="2" l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5" i="2"/>
  <c r="A86" i="2"/>
  <c r="A87" i="2"/>
  <c r="A88" i="2"/>
  <c r="A89" i="2"/>
  <c r="A90" i="2"/>
  <c r="A91" i="2"/>
  <c r="A92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E6" i="1"/>
  <c r="D6" i="2" l="1"/>
</calcChain>
</file>

<file path=xl/sharedStrings.xml><?xml version="1.0" encoding="utf-8"?>
<sst xmlns="http://schemas.openxmlformats.org/spreadsheetml/2006/main" count="46" uniqueCount="24">
  <si>
    <t>Номенклатура</t>
  </si>
  <si>
    <t>кг</t>
  </si>
  <si>
    <t xml:space="preserve"> 017  Сосиски Вязанка Сливочные, Вязанка амицел ВЕС.ПОКОМ</t>
  </si>
  <si>
    <t>шт</t>
  </si>
  <si>
    <t xml:space="preserve"> 083  Колбаса Швейцарская 0,17 кг., ШТ., сырокопченая  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</si>
  <si>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</si>
  <si>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</si>
  <si>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</si>
  <si>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230  Колбаса Молочная Особая ТМ Особый рецепт, п/а,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</si>
  <si>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</si>
  <si>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</si>
  <si>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</si>
  <si>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</si>
  <si>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265  Колбаса Балыкбургская,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</si>
  <si>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</si>
  <si>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</si>
  <si>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заказ</t>
  </si>
  <si>
    <t>Кратность</t>
  </si>
  <si>
    <t>ВЕС</t>
  </si>
  <si>
    <t xml:space="preserve">ПРЕДЗАКАЗ </t>
  </si>
  <si>
    <t>Крым</t>
  </si>
  <si>
    <t>Сочи</t>
  </si>
  <si>
    <t>Заказ в кг.</t>
  </si>
  <si>
    <t>устар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</si>
</sst>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2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164" fontId="3" fillId="5" borderId="2" xfId="0" applyNumberFormat="1" applyFont="1" applyFill="1" applyBorder="1" applyAlignment="1">
      <alignment horizontal="right" vertical="top"/>
    </xf>
    <xf numFmtId="0" fontId="5" fillId="4" borderId="0" xfId="0" applyNumberFormat="1" applyFont="1" applyFill="1" applyBorder="1" applyAlignment="1">
      <alignment horizontal="center" vertical="top"/>
    </xf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1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6" borderId="1" xfId="0" applyNumberFormat="1" applyFont="1" applyFill="1" applyBorder="1" applyAlignment="1">
      <alignment vertical="top"/>
    </xf>
    <xf numFmtId="164" fontId="0" fillId="6" borderId="3" xfId="0" applyNumberFormat="1" applyFill="1" applyBorder="1" applyAlignment="1"/>
    <xf numFmtId="164" fontId="0" fillId="0" borderId="0" xfId="0" applyNumberFormat="1" applyAlignment="1">
      <alignment horizontal="right"/>
    </xf>
    <xf numFmtId="164" fontId="0" fillId="6" borderId="0" xfId="0" applyNumberFormat="1" applyFill="1" applyAlignment="1"/>
    <xf numFmtId="0" fontId="1" fillId="2" borderId="0" xfId="0" applyNumberFormat="1" applyFont="1" applyFill="1" applyBorder="1" applyAlignment="1">
      <alignment vertical="top"/>
    </xf>
    <xf numFmtId="0" fontId="2" fillId="3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2" fillId="5" borderId="0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6" borderId="0" xfId="0" applyNumberFormat="1" applyFont="1" applyFill="1" applyBorder="1" applyAlignment="1">
      <alignment vertical="top"/>
    </xf>
    <xf numFmtId="0" fontId="0" fillId="6" borderId="3" xfId="0" applyNumberFormat="1" applyFont="1" applyFill="1" applyBorder="1" applyAlignment="1">
      <alignment vertical="top"/>
    </xf>
    <xf numFmtId="0" fontId="0" fillId="7" borderId="1" xfId="0" applyNumberFormat="1" applyFont="1" applyFill="1" applyBorder="1" applyAlignment="1">
      <alignment vertical="top"/>
    </xf>
    <xf numFmtId="0" fontId="0" fillId="7" borderId="0" xfId="0" applyNumberFormat="1" applyFont="1" applyFill="1" applyBorder="1" applyAlignment="1">
      <alignment vertical="top"/>
    </xf>
    <xf numFmtId="0" fontId="0" fillId="7" borderId="3" xfId="0" applyNumberFormat="1" applyFont="1" applyFill="1" applyBorder="1" applyAlignment="1">
      <alignment vertical="top"/>
    </xf>
    <xf numFmtId="164" fontId="0" fillId="7" borderId="3" xfId="0" applyNumberFormat="1" applyFill="1" applyBorder="1" applyAlignment="1"/>
    <xf numFmtId="164" fontId="0" fillId="7" borderId="0" xfId="0" applyNumberFormat="1" applyFill="1" applyAlignment="1">
      <alignment horizontal="right"/>
    </xf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20"/>
  <sheetViews>
    <sheetView tabSelected="1" zoomScale="120" zoomScaleNormal="120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F24" sqref="F24"/>
    </sheetView>
  </sheetViews>
  <sheetFormatPr defaultColWidth="10.6640625" defaultRowHeight="11.25" outlineLevelRow="1" x14ac:dyDescent="0.2"/>
  <cols>
    <col min="1" max="1" width="76" style="3" customWidth="1"/>
    <col min="2" max="2" width="2.6640625" style="3" customWidth="1"/>
    <col min="3" max="3" width="6" style="3" customWidth="1"/>
    <col min="4" max="4" width="11.1640625" style="3" customWidth="1"/>
    <col min="5" max="5" width="12.6640625" style="3" customWidth="1"/>
    <col min="6" max="6" width="10.1640625" style="3" customWidth="1"/>
    <col min="7" max="7" width="1.33203125" style="3" customWidth="1"/>
    <col min="8" max="16384" width="10.6640625" style="3"/>
  </cols>
  <sheetData>
    <row r="1" spans="1:8" ht="9.9499999999999993" customHeight="1" x14ac:dyDescent="0.2"/>
    <row r="2" spans="1:8" ht="12.75" customHeight="1" outlineLevel="1" x14ac:dyDescent="0.2">
      <c r="A2" s="1" t="s">
        <v>19</v>
      </c>
    </row>
    <row r="3" spans="1:8" ht="9.9499999999999993" customHeight="1" x14ac:dyDescent="0.2"/>
    <row r="4" spans="1:8" ht="12.75" customHeight="1" x14ac:dyDescent="0.2">
      <c r="A4" s="2"/>
      <c r="B4" s="2"/>
      <c r="C4" s="18"/>
      <c r="D4" s="18"/>
      <c r="E4" s="7" t="s">
        <v>16</v>
      </c>
    </row>
    <row r="5" spans="1:8" ht="24.75" customHeight="1" x14ac:dyDescent="0.2">
      <c r="A5" s="2" t="s">
        <v>0</v>
      </c>
      <c r="B5" s="2"/>
      <c r="C5" s="18"/>
      <c r="D5" s="18" t="s">
        <v>22</v>
      </c>
    </row>
    <row r="6" spans="1:8" ht="11.25" customHeight="1" x14ac:dyDescent="0.2">
      <c r="A6" s="4"/>
      <c r="B6" s="4"/>
      <c r="C6" s="19"/>
      <c r="D6" s="22">
        <v>9215.5</v>
      </c>
      <c r="E6" s="6">
        <f>SUM(E7:E26)</f>
        <v>9340</v>
      </c>
    </row>
    <row r="7" spans="1:8" ht="11.25" customHeight="1" outlineLevel="1" x14ac:dyDescent="0.2">
      <c r="A7" s="10" t="s">
        <v>2</v>
      </c>
      <c r="B7" s="5" t="s">
        <v>1</v>
      </c>
      <c r="C7" s="20">
        <v>1</v>
      </c>
      <c r="D7" s="23">
        <f>E7*C7</f>
        <v>300</v>
      </c>
      <c r="E7" s="9">
        <v>300</v>
      </c>
      <c r="F7" s="16" t="s">
        <v>21</v>
      </c>
      <c r="G7" s="8"/>
    </row>
    <row r="8" spans="1:8" ht="11.25" customHeight="1" outlineLevel="1" x14ac:dyDescent="0.2">
      <c r="A8" s="10" t="s">
        <v>4</v>
      </c>
      <c r="B8" s="5" t="s">
        <v>3</v>
      </c>
      <c r="C8" s="20">
        <v>0.17</v>
      </c>
      <c r="D8" s="23">
        <f>E8*C8</f>
        <v>25.500000000000004</v>
      </c>
      <c r="E8" s="9">
        <v>150</v>
      </c>
      <c r="F8" s="16" t="s">
        <v>21</v>
      </c>
      <c r="G8" s="8"/>
    </row>
    <row r="9" spans="1:8" ht="11.25" customHeight="1" outlineLevel="1" x14ac:dyDescent="0.2">
      <c r="A9" s="10" t="s">
        <v>5</v>
      </c>
      <c r="B9" s="5" t="s">
        <v>1</v>
      </c>
      <c r="C9" s="20">
        <v>1</v>
      </c>
      <c r="D9" s="23">
        <f t="shared" ref="D9:D19" si="0">E9*C9</f>
        <v>100</v>
      </c>
      <c r="E9" s="9">
        <v>100</v>
      </c>
      <c r="F9" s="16" t="s">
        <v>21</v>
      </c>
      <c r="G9" s="8"/>
    </row>
    <row r="10" spans="1:8" ht="11.25" customHeight="1" outlineLevel="1" x14ac:dyDescent="0.2">
      <c r="A10" s="10" t="s">
        <v>6</v>
      </c>
      <c r="B10" s="5" t="s">
        <v>1</v>
      </c>
      <c r="C10" s="20">
        <v>1</v>
      </c>
      <c r="D10" s="23">
        <f t="shared" si="0"/>
        <v>100</v>
      </c>
      <c r="E10" s="9">
        <v>100</v>
      </c>
      <c r="F10" s="16" t="s">
        <v>21</v>
      </c>
      <c r="G10" s="8"/>
    </row>
    <row r="11" spans="1:8" ht="11.25" customHeight="1" outlineLevel="1" x14ac:dyDescent="0.2">
      <c r="A11" s="10" t="s">
        <v>8</v>
      </c>
      <c r="B11" s="5" t="s">
        <v>1</v>
      </c>
      <c r="C11" s="20">
        <v>1</v>
      </c>
      <c r="D11" s="23">
        <f t="shared" si="0"/>
        <v>6000</v>
      </c>
      <c r="E11" s="9">
        <v>6000</v>
      </c>
      <c r="F11" s="16" t="s">
        <v>21</v>
      </c>
      <c r="G11" s="8"/>
    </row>
    <row r="12" spans="1:8" ht="11.25" customHeight="1" outlineLevel="1" x14ac:dyDescent="0.2">
      <c r="A12" s="10" t="s">
        <v>9</v>
      </c>
      <c r="B12" s="5" t="s">
        <v>1</v>
      </c>
      <c r="C12" s="20">
        <v>1</v>
      </c>
      <c r="D12" s="23">
        <f t="shared" si="0"/>
        <v>250</v>
      </c>
      <c r="E12" s="9">
        <v>250</v>
      </c>
      <c r="F12" s="16" t="s">
        <v>21</v>
      </c>
      <c r="G12" s="8"/>
    </row>
    <row r="13" spans="1:8" ht="11.25" customHeight="1" outlineLevel="1" x14ac:dyDescent="0.2">
      <c r="A13" s="10" t="s">
        <v>10</v>
      </c>
      <c r="B13" s="5" t="s">
        <v>1</v>
      </c>
      <c r="C13" s="20">
        <v>1</v>
      </c>
      <c r="D13" s="23">
        <f t="shared" si="0"/>
        <v>400</v>
      </c>
      <c r="E13" s="9">
        <v>400</v>
      </c>
      <c r="F13" s="16" t="s">
        <v>21</v>
      </c>
      <c r="G13" s="8"/>
    </row>
    <row r="14" spans="1:8" ht="21.75" customHeight="1" outlineLevel="1" x14ac:dyDescent="0.2">
      <c r="A14" s="10" t="s">
        <v>12</v>
      </c>
      <c r="B14" s="5" t="s">
        <v>1</v>
      </c>
      <c r="C14" s="20">
        <v>1</v>
      </c>
      <c r="D14" s="23">
        <f t="shared" si="0"/>
        <v>500</v>
      </c>
      <c r="E14" s="9">
        <v>500</v>
      </c>
      <c r="F14" s="16" t="s">
        <v>21</v>
      </c>
      <c r="G14" s="8"/>
    </row>
    <row r="15" spans="1:8" ht="11.25" customHeight="1" outlineLevel="1" x14ac:dyDescent="0.2">
      <c r="A15" s="10" t="s">
        <v>13</v>
      </c>
      <c r="B15" s="5" t="s">
        <v>1</v>
      </c>
      <c r="C15" s="20">
        <v>1</v>
      </c>
      <c r="D15" s="23">
        <f t="shared" si="0"/>
        <v>200</v>
      </c>
      <c r="E15" s="9">
        <v>200</v>
      </c>
      <c r="F15" s="16" t="s">
        <v>21</v>
      </c>
      <c r="G15" s="8"/>
    </row>
    <row r="16" spans="1:8" ht="11.25" customHeight="1" outlineLevel="1" x14ac:dyDescent="0.2">
      <c r="A16" s="26" t="s">
        <v>14</v>
      </c>
      <c r="B16" s="26" t="s">
        <v>1</v>
      </c>
      <c r="C16" s="27">
        <v>1</v>
      </c>
      <c r="D16" s="28">
        <f t="shared" si="0"/>
        <v>100</v>
      </c>
      <c r="E16" s="29">
        <v>100</v>
      </c>
      <c r="F16" s="30" t="s">
        <v>21</v>
      </c>
      <c r="G16" s="8"/>
      <c r="H16" s="31" t="s">
        <v>23</v>
      </c>
    </row>
    <row r="17" spans="1:7" ht="11.25" customHeight="1" outlineLevel="1" x14ac:dyDescent="0.2">
      <c r="A17" s="10" t="s">
        <v>15</v>
      </c>
      <c r="B17" s="5" t="s">
        <v>1</v>
      </c>
      <c r="C17" s="20">
        <v>1</v>
      </c>
      <c r="D17" s="23">
        <f t="shared" si="0"/>
        <v>40</v>
      </c>
      <c r="E17" s="9">
        <v>40</v>
      </c>
      <c r="F17" s="16" t="s">
        <v>21</v>
      </c>
      <c r="G17" s="8"/>
    </row>
    <row r="18" spans="1:7" ht="11.25" customHeight="1" outlineLevel="1" x14ac:dyDescent="0.2">
      <c r="A18" s="14" t="s">
        <v>7</v>
      </c>
      <c r="B18" s="14" t="s">
        <v>1</v>
      </c>
      <c r="C18" s="24">
        <v>1</v>
      </c>
      <c r="D18" s="25">
        <f t="shared" si="0"/>
        <v>250</v>
      </c>
      <c r="E18" s="15">
        <v>250</v>
      </c>
      <c r="F18" s="17" t="s">
        <v>20</v>
      </c>
      <c r="G18" s="8"/>
    </row>
    <row r="19" spans="1:7" ht="11.25" customHeight="1" outlineLevel="1" x14ac:dyDescent="0.2">
      <c r="A19" s="14" t="s">
        <v>11</v>
      </c>
      <c r="B19" s="14" t="s">
        <v>1</v>
      </c>
      <c r="C19" s="24">
        <v>1</v>
      </c>
      <c r="D19" s="25">
        <f t="shared" si="0"/>
        <v>950</v>
      </c>
      <c r="E19" s="15">
        <v>950</v>
      </c>
      <c r="F19" s="17" t="s">
        <v>20</v>
      </c>
      <c r="G19" s="8"/>
    </row>
    <row r="20" spans="1:7" x14ac:dyDescent="0.2">
      <c r="D20" s="21"/>
      <c r="E20" s="8"/>
    </row>
  </sheetData>
  <pageMargins left="0.75" right="0.75" top="0.22" bottom="0.21" header="0.5" footer="0.21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topLeftCell="A67" workbookViewId="0">
      <selection activeCell="G85" sqref="G85"/>
    </sheetView>
  </sheetViews>
  <sheetFormatPr defaultRowHeight="11.25" x14ac:dyDescent="0.2"/>
  <cols>
    <col min="1" max="1" width="66.83203125" style="11" customWidth="1"/>
    <col min="2" max="2" width="9.33203125" style="11"/>
    <col min="3" max="3" width="11.6640625" style="11" customWidth="1"/>
    <col min="4" max="4" width="10.83203125" style="11" customWidth="1"/>
    <col min="5" max="16384" width="9.33203125" style="11"/>
  </cols>
  <sheetData>
    <row r="1" spans="1:4" x14ac:dyDescent="0.2">
      <c r="A1" s="11">
        <f>TDSheet!A1</f>
        <v>0</v>
      </c>
    </row>
    <row r="2" spans="1:4" x14ac:dyDescent="0.2">
      <c r="A2" s="11" t="str">
        <f>TDSheet!A2</f>
        <v xml:space="preserve">ПРЕДЗАКАЗ </v>
      </c>
    </row>
    <row r="3" spans="1:4" x14ac:dyDescent="0.2">
      <c r="A3" s="11">
        <f>TDSheet!A3</f>
        <v>0</v>
      </c>
    </row>
    <row r="4" spans="1:4" x14ac:dyDescent="0.2">
      <c r="A4" s="11">
        <f>TDSheet!A4</f>
        <v>0</v>
      </c>
    </row>
    <row r="5" spans="1:4" x14ac:dyDescent="0.2">
      <c r="A5" s="12" t="str">
        <f>TDSheet!A5</f>
        <v>Номенклатура</v>
      </c>
      <c r="B5" s="12">
        <f>TDSheet!B5</f>
        <v>0</v>
      </c>
      <c r="C5" s="12" t="s">
        <v>17</v>
      </c>
      <c r="D5" s="12" t="s">
        <v>18</v>
      </c>
    </row>
    <row r="6" spans="1:4" ht="12.75" x14ac:dyDescent="0.2">
      <c r="A6" s="12">
        <f>TDSheet!A6</f>
        <v>0</v>
      </c>
      <c r="B6" s="12">
        <f>TDSheet!B6</f>
        <v>0</v>
      </c>
      <c r="C6" s="12"/>
      <c r="D6" s="13" t="e">
        <f>SUM(D7:D92)</f>
        <v>#REF!</v>
      </c>
    </row>
    <row r="7" spans="1:4" x14ac:dyDescent="0.2">
      <c r="A7" s="12" t="e">
        <f>TDSheet!#REF!</f>
        <v>#REF!</v>
      </c>
      <c r="B7" s="12" t="e">
        <f>TDSheet!#REF!</f>
        <v>#REF!</v>
      </c>
      <c r="C7" s="12">
        <v>1</v>
      </c>
      <c r="D7" s="12" t="e">
        <f>TDSheet!#REF!*Вес!C7</f>
        <v>#REF!</v>
      </c>
    </row>
    <row r="8" spans="1:4" x14ac:dyDescent="0.2">
      <c r="A8" s="12" t="e">
        <f>TDSheet!#REF!</f>
        <v>#REF!</v>
      </c>
      <c r="B8" s="12" t="e">
        <f>TDSheet!#REF!</f>
        <v>#REF!</v>
      </c>
      <c r="C8" s="12">
        <v>1</v>
      </c>
      <c r="D8" s="12" t="e">
        <f>TDSheet!#REF!*Вес!C8</f>
        <v>#REF!</v>
      </c>
    </row>
    <row r="9" spans="1:4" x14ac:dyDescent="0.2">
      <c r="A9" s="12" t="e">
        <f>TDSheet!#REF!</f>
        <v>#REF!</v>
      </c>
      <c r="B9" s="12" t="e">
        <f>TDSheet!#REF!</f>
        <v>#REF!</v>
      </c>
      <c r="C9" s="12">
        <v>1</v>
      </c>
      <c r="D9" s="12" t="e">
        <f>TDSheet!#REF!*Вес!C9</f>
        <v>#REF!</v>
      </c>
    </row>
    <row r="10" spans="1:4" x14ac:dyDescent="0.2">
      <c r="A10" s="12" t="e">
        <f>TDSheet!#REF!</f>
        <v>#REF!</v>
      </c>
      <c r="B10" s="12" t="e">
        <f>TDSheet!#REF!</f>
        <v>#REF!</v>
      </c>
      <c r="C10" s="12">
        <v>1</v>
      </c>
      <c r="D10" s="12" t="e">
        <f>TDSheet!#REF!*Вес!C10</f>
        <v>#REF!</v>
      </c>
    </row>
    <row r="11" spans="1:4" x14ac:dyDescent="0.2">
      <c r="A11" s="12" t="e">
        <f>TDSheet!#REF!</f>
        <v>#REF!</v>
      </c>
      <c r="B11" s="12" t="e">
        <f>TDSheet!#REF!</f>
        <v>#REF!</v>
      </c>
      <c r="C11" s="12">
        <v>1</v>
      </c>
      <c r="D11" s="12" t="e">
        <f>TDSheet!#REF!*Вес!C11</f>
        <v>#REF!</v>
      </c>
    </row>
    <row r="12" spans="1:4" x14ac:dyDescent="0.2">
      <c r="A12" s="12" t="e">
        <f>TDSheet!#REF!</f>
        <v>#REF!</v>
      </c>
      <c r="B12" s="12" t="e">
        <f>TDSheet!#REF!</f>
        <v>#REF!</v>
      </c>
      <c r="C12" s="12">
        <v>1</v>
      </c>
      <c r="D12" s="12" t="e">
        <f>TDSheet!#REF!*Вес!C12</f>
        <v>#REF!</v>
      </c>
    </row>
    <row r="13" spans="1:4" x14ac:dyDescent="0.2">
      <c r="A13" s="12" t="e">
        <f>TDSheet!#REF!</f>
        <v>#REF!</v>
      </c>
      <c r="B13" s="12" t="e">
        <f>TDSheet!#REF!</f>
        <v>#REF!</v>
      </c>
      <c r="C13" s="12">
        <v>1</v>
      </c>
      <c r="D13" s="12" t="e">
        <f>TDSheet!#REF!*Вес!C13</f>
        <v>#REF!</v>
      </c>
    </row>
    <row r="14" spans="1:4" x14ac:dyDescent="0.2">
      <c r="A14" s="12" t="e">
        <f>TDSheet!#REF!</f>
        <v>#REF!</v>
      </c>
      <c r="B14" s="12" t="e">
        <f>TDSheet!#REF!</f>
        <v>#REF!</v>
      </c>
      <c r="C14" s="12">
        <v>1</v>
      </c>
      <c r="D14" s="12" t="e">
        <f>TDSheet!#REF!*Вес!C14</f>
        <v>#REF!</v>
      </c>
    </row>
    <row r="15" spans="1:4" x14ac:dyDescent="0.2">
      <c r="A15" s="12" t="str">
        <f>TDSheet!A7</f>
        <v xml:space="preserve"> 017  Сосиски Вязанка Сливочные, Вязанка амицел ВЕС.ПОКОМ</v>
      </c>
      <c r="B15" s="12" t="str">
        <f>TDSheet!B7</f>
        <v>кг</v>
      </c>
      <c r="C15" s="12">
        <v>1</v>
      </c>
      <c r="D15" s="12">
        <f>TDSheet!E7*Вес!C15</f>
        <v>300</v>
      </c>
    </row>
    <row r="16" spans="1:4" x14ac:dyDescent="0.2">
      <c r="A16" s="12" t="e">
        <f>TDSheet!#REF!</f>
        <v>#REF!</v>
      </c>
      <c r="B16" s="12" t="e">
        <f>TDSheet!#REF!</f>
        <v>#REF!</v>
      </c>
      <c r="C16" s="12">
        <v>1</v>
      </c>
      <c r="D16" s="12" t="e">
        <f>TDSheet!#REF!*Вес!C16</f>
        <v>#REF!</v>
      </c>
    </row>
    <row r="17" spans="1:4" x14ac:dyDescent="0.2">
      <c r="A17" s="12" t="e">
        <f>TDSheet!#REF!</f>
        <v>#REF!</v>
      </c>
      <c r="B17" s="12" t="e">
        <f>TDSheet!#REF!</f>
        <v>#REF!</v>
      </c>
      <c r="C17" s="12">
        <v>0.5</v>
      </c>
      <c r="D17" s="12" t="e">
        <f>TDSheet!#REF!*Вес!C17</f>
        <v>#REF!</v>
      </c>
    </row>
    <row r="18" spans="1:4" x14ac:dyDescent="0.2">
      <c r="A18" s="12" t="e">
        <f>TDSheet!#REF!</f>
        <v>#REF!</v>
      </c>
      <c r="B18" s="12" t="e">
        <f>TDSheet!#REF!</f>
        <v>#REF!</v>
      </c>
      <c r="C18" s="12">
        <v>0.45</v>
      </c>
      <c r="D18" s="12" t="e">
        <f>TDSheet!#REF!*Вес!C18</f>
        <v>#REF!</v>
      </c>
    </row>
    <row r="19" spans="1:4" x14ac:dyDescent="0.2">
      <c r="A19" s="12" t="e">
        <f>TDSheet!#REF!</f>
        <v>#REF!</v>
      </c>
      <c r="B19" s="12" t="e">
        <f>TDSheet!#REF!</f>
        <v>#REF!</v>
      </c>
      <c r="C19" s="12">
        <v>0.5</v>
      </c>
      <c r="D19" s="12" t="e">
        <f>TDSheet!#REF!*Вес!C19</f>
        <v>#REF!</v>
      </c>
    </row>
    <row r="20" spans="1:4" x14ac:dyDescent="0.2">
      <c r="A20" s="12" t="e">
        <f>TDSheet!#REF!</f>
        <v>#REF!</v>
      </c>
      <c r="B20" s="12" t="e">
        <f>TDSheet!#REF!</f>
        <v>#REF!</v>
      </c>
      <c r="C20" s="12">
        <v>0.4</v>
      </c>
      <c r="D20" s="12" t="e">
        <f>TDSheet!#REF!*Вес!C20</f>
        <v>#REF!</v>
      </c>
    </row>
    <row r="21" spans="1:4" x14ac:dyDescent="0.2">
      <c r="A21" s="12" t="e">
        <f>TDSheet!#REF!</f>
        <v>#REF!</v>
      </c>
      <c r="B21" s="12" t="e">
        <f>TDSheet!#REF!</f>
        <v>#REF!</v>
      </c>
      <c r="C21" s="12">
        <v>0.5</v>
      </c>
      <c r="D21" s="12" t="e">
        <f>TDSheet!#REF!*Вес!C21</f>
        <v>#REF!</v>
      </c>
    </row>
    <row r="22" spans="1:4" x14ac:dyDescent="0.2">
      <c r="A22" s="12" t="e">
        <f>TDSheet!#REF!</f>
        <v>#REF!</v>
      </c>
      <c r="B22" s="12" t="e">
        <f>TDSheet!#REF!</f>
        <v>#REF!</v>
      </c>
      <c r="C22" s="12">
        <v>0.5</v>
      </c>
      <c r="D22" s="12" t="e">
        <f>TDSheet!#REF!*Вес!C22</f>
        <v>#REF!</v>
      </c>
    </row>
    <row r="23" spans="1:4" x14ac:dyDescent="0.2">
      <c r="A23" s="12" t="e">
        <f>TDSheet!#REF!</f>
        <v>#REF!</v>
      </c>
      <c r="B23" s="12" t="e">
        <f>TDSheet!#REF!</f>
        <v>#REF!</v>
      </c>
      <c r="C23" s="12">
        <v>0.5</v>
      </c>
      <c r="D23" s="12" t="e">
        <f>TDSheet!#REF!*Вес!C23</f>
        <v>#REF!</v>
      </c>
    </row>
    <row r="24" spans="1:4" x14ac:dyDescent="0.2">
      <c r="A24" s="12" t="e">
        <f>TDSheet!#REF!</f>
        <v>#REF!</v>
      </c>
      <c r="B24" s="12" t="e">
        <f>TDSheet!#REF!</f>
        <v>#REF!</v>
      </c>
      <c r="C24" s="12">
        <v>0.45</v>
      </c>
      <c r="D24" s="12" t="e">
        <f>TDSheet!#REF!*Вес!C24</f>
        <v>#REF!</v>
      </c>
    </row>
    <row r="25" spans="1:4" x14ac:dyDescent="0.2">
      <c r="A25" s="12" t="e">
        <f>TDSheet!#REF!</f>
        <v>#REF!</v>
      </c>
      <c r="B25" s="12" t="e">
        <f>TDSheet!#REF!</f>
        <v>#REF!</v>
      </c>
      <c r="C25" s="12">
        <v>0.45</v>
      </c>
      <c r="D25" s="12" t="e">
        <f>TDSheet!#REF!*Вес!C25</f>
        <v>#REF!</v>
      </c>
    </row>
    <row r="26" spans="1:4" x14ac:dyDescent="0.2">
      <c r="A26" s="12" t="e">
        <f>TDSheet!#REF!</f>
        <v>#REF!</v>
      </c>
      <c r="B26" s="12" t="e">
        <f>TDSheet!#REF!</f>
        <v>#REF!</v>
      </c>
      <c r="C26" s="12">
        <v>0.5</v>
      </c>
      <c r="D26" s="12" t="e">
        <f>TDSheet!#REF!*Вес!C26</f>
        <v>#REF!</v>
      </c>
    </row>
    <row r="27" spans="1:4" x14ac:dyDescent="0.2">
      <c r="A27" s="12" t="e">
        <f>TDSheet!#REF!</f>
        <v>#REF!</v>
      </c>
      <c r="B27" s="12" t="e">
        <f>TDSheet!#REF!</f>
        <v>#REF!</v>
      </c>
      <c r="C27" s="12">
        <v>0.4</v>
      </c>
      <c r="D27" s="12" t="e">
        <f>TDSheet!#REF!*Вес!C27</f>
        <v>#REF!</v>
      </c>
    </row>
    <row r="28" spans="1:4" x14ac:dyDescent="0.2">
      <c r="A28" s="12" t="e">
        <f>TDSheet!#REF!</f>
        <v>#REF!</v>
      </c>
      <c r="B28" s="12" t="e">
        <f>TDSheet!#REF!</f>
        <v>#REF!</v>
      </c>
      <c r="C28" s="12">
        <v>0.17</v>
      </c>
      <c r="D28" s="12" t="e">
        <f>TDSheet!#REF!*Вес!C28</f>
        <v>#REF!</v>
      </c>
    </row>
    <row r="29" spans="1:4" x14ac:dyDescent="0.2">
      <c r="A29" s="12" t="e">
        <f>TDSheet!#REF!</f>
        <v>#REF!</v>
      </c>
      <c r="B29" s="12" t="e">
        <f>TDSheet!#REF!</f>
        <v>#REF!</v>
      </c>
      <c r="C29" s="12">
        <v>0.45</v>
      </c>
      <c r="D29" s="12" t="e">
        <f>TDSheet!#REF!*Вес!C29</f>
        <v>#REF!</v>
      </c>
    </row>
    <row r="30" spans="1:4" x14ac:dyDescent="0.2">
      <c r="A30" s="12" t="e">
        <f>TDSheet!#REF!</f>
        <v>#REF!</v>
      </c>
      <c r="B30" s="12" t="e">
        <f>TDSheet!#REF!</f>
        <v>#REF!</v>
      </c>
      <c r="C30" s="12">
        <v>0.4</v>
      </c>
      <c r="D30" s="12" t="e">
        <f>TDSheet!#REF!*Вес!C30</f>
        <v>#REF!</v>
      </c>
    </row>
    <row r="31" spans="1:4" x14ac:dyDescent="0.2">
      <c r="A31" s="12" t="e">
        <f>TDSheet!#REF!</f>
        <v>#REF!</v>
      </c>
      <c r="B31" s="12" t="e">
        <f>TDSheet!#REF!</f>
        <v>#REF!</v>
      </c>
      <c r="C31" s="12">
        <v>0.5</v>
      </c>
      <c r="D31" s="12" t="e">
        <f>TDSheet!#REF!*Вес!C31</f>
        <v>#REF!</v>
      </c>
    </row>
    <row r="32" spans="1:4" x14ac:dyDescent="0.2">
      <c r="A32" s="12" t="e">
        <f>TDSheet!#REF!</f>
        <v>#REF!</v>
      </c>
      <c r="B32" s="12" t="e">
        <f>TDSheet!#REF!</f>
        <v>#REF!</v>
      </c>
      <c r="C32" s="12">
        <v>0.5</v>
      </c>
      <c r="D32" s="12" t="e">
        <f>TDSheet!#REF!*Вес!C32</f>
        <v>#REF!</v>
      </c>
    </row>
    <row r="33" spans="1:4" x14ac:dyDescent="0.2">
      <c r="A33" s="12" t="e">
        <f>TDSheet!#REF!</f>
        <v>#REF!</v>
      </c>
      <c r="B33" s="12" t="e">
        <f>TDSheet!#REF!</f>
        <v>#REF!</v>
      </c>
      <c r="C33" s="12">
        <v>0.3</v>
      </c>
      <c r="D33" s="12" t="e">
        <f>TDSheet!#REF!*Вес!C33</f>
        <v>#REF!</v>
      </c>
    </row>
    <row r="34" spans="1:4" x14ac:dyDescent="0.2">
      <c r="A34" s="12" t="e">
        <f>TDSheet!#REF!</f>
        <v>#REF!</v>
      </c>
      <c r="B34" s="12" t="e">
        <f>TDSheet!#REF!</f>
        <v>#REF!</v>
      </c>
      <c r="C34" s="12">
        <v>0.4</v>
      </c>
      <c r="D34" s="12" t="e">
        <f>TDSheet!#REF!*Вес!C34</f>
        <v>#REF!</v>
      </c>
    </row>
    <row r="35" spans="1:4" x14ac:dyDescent="0.2">
      <c r="A35" s="12" t="e">
        <f>TDSheet!#REF!</f>
        <v>#REF!</v>
      </c>
      <c r="B35" s="12" t="e">
        <f>TDSheet!#REF!</f>
        <v>#REF!</v>
      </c>
      <c r="C35" s="12">
        <v>0.5</v>
      </c>
      <c r="D35" s="12" t="e">
        <f>TDSheet!#REF!*Вес!C35</f>
        <v>#REF!</v>
      </c>
    </row>
    <row r="36" spans="1:4" x14ac:dyDescent="0.2">
      <c r="A36" s="12" t="str">
        <f>TDSheet!A8</f>
        <v xml:space="preserve"> 083  Колбаса Швейцарская 0,17 кг., ШТ., сырокопченая   ПОКОМ</v>
      </c>
      <c r="B36" s="12" t="str">
        <f>TDSheet!B8</f>
        <v>шт</v>
      </c>
      <c r="C36" s="12">
        <v>0.17</v>
      </c>
      <c r="D36" s="12">
        <f>TDSheet!E8*Вес!C36</f>
        <v>25.500000000000004</v>
      </c>
    </row>
    <row r="37" spans="1:4" x14ac:dyDescent="0.2">
      <c r="A37" s="12" t="e">
        <f>TDSheet!#REF!</f>
        <v>#REF!</v>
      </c>
      <c r="B37" s="12" t="e">
        <f>TDSheet!#REF!</f>
        <v>#REF!</v>
      </c>
      <c r="C37" s="12">
        <v>0.28000000000000003</v>
      </c>
      <c r="D37" s="12" t="e">
        <f>TDSheet!#REF!*Вес!C37</f>
        <v>#REF!</v>
      </c>
    </row>
    <row r="38" spans="1:4" x14ac:dyDescent="0.2">
      <c r="A38" s="12" t="e">
        <f>TDSheet!#REF!</f>
        <v>#REF!</v>
      </c>
      <c r="B38" s="12" t="e">
        <f>TDSheet!#REF!</f>
        <v>#REF!</v>
      </c>
      <c r="C38" s="12">
        <v>0.38</v>
      </c>
      <c r="D38" s="12" t="e">
        <f>TDSheet!#REF!*Вес!C38</f>
        <v>#REF!</v>
      </c>
    </row>
    <row r="39" spans="1:4" x14ac:dyDescent="0.2">
      <c r="A39" s="12" t="e">
        <f>TDSheet!#REF!</f>
        <v>#REF!</v>
      </c>
      <c r="B39" s="12" t="e">
        <f>TDSheet!#REF!</f>
        <v>#REF!</v>
      </c>
      <c r="C39" s="12">
        <v>0.42</v>
      </c>
      <c r="D39" s="12" t="e">
        <f>TDSheet!#REF!*Вес!C39</f>
        <v>#REF!</v>
      </c>
    </row>
    <row r="40" spans="1:4" x14ac:dyDescent="0.2">
      <c r="A40" s="12" t="e">
        <f>TDSheet!#REF!</f>
        <v>#REF!</v>
      </c>
      <c r="B40" s="12" t="e">
        <f>TDSheet!#REF!</f>
        <v>#REF!</v>
      </c>
      <c r="C40" s="12">
        <v>0.42</v>
      </c>
      <c r="D40" s="12" t="e">
        <f>TDSheet!#REF!*Вес!C40</f>
        <v>#REF!</v>
      </c>
    </row>
    <row r="41" spans="1:4" x14ac:dyDescent="0.2">
      <c r="A41" s="12" t="e">
        <f>TDSheet!#REF!</f>
        <v>#REF!</v>
      </c>
      <c r="B41" s="12" t="e">
        <f>TDSheet!#REF!</f>
        <v>#REF!</v>
      </c>
      <c r="C41" s="12">
        <v>0.42</v>
      </c>
      <c r="D41" s="12" t="e">
        <f>TDSheet!#REF!*Вес!C41</f>
        <v>#REF!</v>
      </c>
    </row>
    <row r="42" spans="1:4" x14ac:dyDescent="0.2">
      <c r="A42" s="12" t="e">
        <f>TDSheet!#REF!</f>
        <v>#REF!</v>
      </c>
      <c r="B42" s="12" t="e">
        <f>TDSheet!#REF!</f>
        <v>#REF!</v>
      </c>
      <c r="C42" s="12">
        <v>0.42</v>
      </c>
      <c r="D42" s="12" t="e">
        <f>TDSheet!#REF!*Вес!C42</f>
        <v>#REF!</v>
      </c>
    </row>
    <row r="43" spans="1:4" x14ac:dyDescent="0.2">
      <c r="A43" s="12" t="e">
        <f>TDSheet!#REF!</f>
        <v>#REF!</v>
      </c>
      <c r="B43" s="12" t="e">
        <f>TDSheet!#REF!</f>
        <v>#REF!</v>
      </c>
      <c r="C43" s="12">
        <v>0.42</v>
      </c>
      <c r="D43" s="12" t="e">
        <f>TDSheet!#REF!*Вес!C43</f>
        <v>#REF!</v>
      </c>
    </row>
    <row r="44" spans="1:4" x14ac:dyDescent="0.2">
      <c r="A44" s="12" t="e">
        <f>TDSheet!#REF!</f>
        <v>#REF!</v>
      </c>
      <c r="B44" s="12" t="e">
        <f>TDSheet!#REF!</f>
        <v>#REF!</v>
      </c>
      <c r="C44" s="12">
        <v>0.42</v>
      </c>
      <c r="D44" s="12" t="e">
        <f>TDSheet!#REF!*Вес!C44</f>
        <v>#REF!</v>
      </c>
    </row>
    <row r="45" spans="1:4" x14ac:dyDescent="0.2">
      <c r="A45" s="12" t="e">
        <f>TDSheet!#REF!</f>
        <v>#REF!</v>
      </c>
      <c r="B45" s="12" t="e">
        <f>TDSheet!#REF!</f>
        <v>#REF!</v>
      </c>
      <c r="C45" s="12">
        <v>0.42</v>
      </c>
      <c r="D45" s="12" t="e">
        <f>TDSheet!#REF!*Вес!C45</f>
        <v>#REF!</v>
      </c>
    </row>
    <row r="46" spans="1:4" x14ac:dyDescent="0.2">
      <c r="A46" s="12" t="e">
        <f>TDSheet!#REF!</f>
        <v>#REF!</v>
      </c>
      <c r="B46" s="12" t="e">
        <f>TDSheet!#REF!</f>
        <v>#REF!</v>
      </c>
      <c r="C46" s="12">
        <v>0.35</v>
      </c>
      <c r="D46" s="12" t="e">
        <f>TDSheet!#REF!*Вес!C46</f>
        <v>#REF!</v>
      </c>
    </row>
    <row r="47" spans="1:4" x14ac:dyDescent="0.2">
      <c r="A47" s="12" t="e">
        <f>TDSheet!#REF!</f>
        <v>#REF!</v>
      </c>
      <c r="B47" s="12" t="e">
        <f>TDSheet!#REF!</f>
        <v>#REF!</v>
      </c>
      <c r="C47" s="12">
        <v>0.35</v>
      </c>
      <c r="D47" s="12" t="e">
        <f>TDSheet!#REF!*Вес!C47</f>
        <v>#REF!</v>
      </c>
    </row>
    <row r="48" spans="1:4" x14ac:dyDescent="0.2">
      <c r="A48" s="12" t="e">
        <f>TDSheet!#REF!</f>
        <v>#REF!</v>
      </c>
      <c r="B48" s="12" t="e">
        <f>TDSheet!#REF!</f>
        <v>#REF!</v>
      </c>
      <c r="C48" s="12">
        <v>0.35</v>
      </c>
      <c r="D48" s="12" t="e">
        <f>TDSheet!#REF!*Вес!C48</f>
        <v>#REF!</v>
      </c>
    </row>
    <row r="49" spans="1:4" x14ac:dyDescent="0.2">
      <c r="A49" s="12" t="e">
        <f>TDSheet!#REF!</f>
        <v>#REF!</v>
      </c>
      <c r="B49" s="12" t="e">
        <f>TDSheet!#REF!</f>
        <v>#REF!</v>
      </c>
      <c r="C49" s="12">
        <v>0.35</v>
      </c>
      <c r="D49" s="12" t="e">
        <f>TDSheet!#REF!*Вес!C49</f>
        <v>#REF!</v>
      </c>
    </row>
    <row r="50" spans="1:4" x14ac:dyDescent="0.2">
      <c r="A50" s="12" t="e">
        <f>TDSheet!#REF!</f>
        <v>#REF!</v>
      </c>
      <c r="B50" s="12" t="e">
        <f>TDSheet!#REF!</f>
        <v>#REF!</v>
      </c>
      <c r="C50" s="12">
        <v>0.1</v>
      </c>
      <c r="D50" s="12" t="e">
        <f>TDSheet!#REF!*Вес!C50</f>
        <v>#REF!</v>
      </c>
    </row>
    <row r="51" spans="1:4" x14ac:dyDescent="0.2">
      <c r="A51" s="12" t="e">
        <f>TDSheet!#REF!</f>
        <v>#REF!</v>
      </c>
      <c r="B51" s="12" t="e">
        <f>TDSheet!#REF!</f>
        <v>#REF!</v>
      </c>
      <c r="C51" s="12">
        <v>0.1</v>
      </c>
      <c r="D51" s="12" t="e">
        <f>TDSheet!#REF!*Вес!C51</f>
        <v>#REF!</v>
      </c>
    </row>
    <row r="52" spans="1:4" x14ac:dyDescent="0.2">
      <c r="A52" s="12" t="e">
        <f>TDSheet!#REF!</f>
        <v>#REF!</v>
      </c>
      <c r="B52" s="12" t="e">
        <f>TDSheet!#REF!</f>
        <v>#REF!</v>
      </c>
      <c r="C52" s="12">
        <v>1</v>
      </c>
      <c r="D52" s="12" t="e">
        <f>TDSheet!#REF!*Вес!C52</f>
        <v>#REF!</v>
      </c>
    </row>
    <row r="53" spans="1:4" x14ac:dyDescent="0.2">
      <c r="A53" s="12" t="e">
        <f>TDSheet!#REF!</f>
        <v>#REF!</v>
      </c>
      <c r="B53" s="12" t="e">
        <f>TDSheet!#REF!</f>
        <v>#REF!</v>
      </c>
      <c r="C53" s="12">
        <v>1</v>
      </c>
      <c r="D53" s="12" t="e">
        <f>TDSheet!#REF!*Вес!C53</f>
        <v>#REF!</v>
      </c>
    </row>
    <row r="54" spans="1:4" x14ac:dyDescent="0.2">
      <c r="A54" s="12" t="e">
        <f>TDSheet!#REF!</f>
        <v>#REF!</v>
      </c>
      <c r="B54" s="12" t="e">
        <f>TDSheet!#REF!</f>
        <v>#REF!</v>
      </c>
      <c r="C54" s="12">
        <v>1</v>
      </c>
      <c r="D54" s="12" t="e">
        <f>TDSheet!#REF!*Вес!C54</f>
        <v>#REF!</v>
      </c>
    </row>
    <row r="55" spans="1:4" ht="22.5" x14ac:dyDescent="0.2">
      <c r="A55" s="12" t="str">
        <f>TDSheet!A9</f>
        <v xml:space="preserve"> 212  Колбаса в/к Сервелат Пражский, ВЕС.,ТМ КОЛБАСНЫЙ СТАНДАРТ ПОКОМ</v>
      </c>
      <c r="B55" s="12" t="str">
        <f>TDSheet!B9</f>
        <v>кг</v>
      </c>
      <c r="C55" s="12">
        <v>1</v>
      </c>
      <c r="D55" s="12">
        <f>TDSheet!E9*Вес!C55</f>
        <v>100</v>
      </c>
    </row>
    <row r="56" spans="1:4" ht="22.5" x14ac:dyDescent="0.2">
      <c r="A56" s="12" t="str">
        <f>TDSheet!A10</f>
        <v xml:space="preserve"> 213  Колбаса в/к Сервелат Рижский, ВЕС.,ТМ КОЛБАСНЫЙ СТАНДАРТ ПОКОМ</v>
      </c>
      <c r="B56" s="12" t="str">
        <f>TDSheet!B10</f>
        <v>кг</v>
      </c>
      <c r="C56" s="12">
        <v>1</v>
      </c>
      <c r="D56" s="12">
        <f>TDSheet!E10*Вес!C56</f>
        <v>100</v>
      </c>
    </row>
    <row r="57" spans="1:4" x14ac:dyDescent="0.2">
      <c r="A57" s="12" t="e">
        <f>TDSheet!#REF!</f>
        <v>#REF!</v>
      </c>
      <c r="B57" s="12" t="e">
        <f>TDSheet!#REF!</f>
        <v>#REF!</v>
      </c>
      <c r="C57" s="12">
        <v>1</v>
      </c>
      <c r="D57" s="12" t="e">
        <f>TDSheet!#REF!*Вес!C57</f>
        <v>#REF!</v>
      </c>
    </row>
    <row r="58" spans="1:4" ht="22.5" x14ac:dyDescent="0.2">
      <c r="A58" s="12" t="str">
        <f>TDSheet!A18</f>
        <v xml:space="preserve"> 217  Колбаса Докторская Дугушка, ВЕС, НЕ ГОСТ, ТМ Стародворье ПОКОМ</v>
      </c>
      <c r="B58" s="12" t="str">
        <f>TDSheet!B18</f>
        <v>кг</v>
      </c>
      <c r="C58" s="12">
        <v>1</v>
      </c>
      <c r="D58" s="12">
        <f>TDSheet!E18*Вес!C58</f>
        <v>250</v>
      </c>
    </row>
    <row r="59" spans="1:4" x14ac:dyDescent="0.2">
      <c r="A59" s="12" t="e">
        <f>TDSheet!#REF!</f>
        <v>#REF!</v>
      </c>
      <c r="B59" s="12" t="e">
        <f>TDSheet!#REF!</f>
        <v>#REF!</v>
      </c>
      <c r="C59" s="12">
        <v>1</v>
      </c>
      <c r="D59" s="12" t="e">
        <f>TDSheet!#REF!*Вес!C59</f>
        <v>#REF!</v>
      </c>
    </row>
    <row r="60" spans="1:4" x14ac:dyDescent="0.2">
      <c r="A60" s="12" t="e">
        <f>TDSheet!#REF!</f>
        <v>#REF!</v>
      </c>
      <c r="B60" s="12" t="e">
        <f>TDSheet!#REF!</f>
        <v>#REF!</v>
      </c>
      <c r="C60" s="12">
        <v>1</v>
      </c>
      <c r="D60" s="12" t="e">
        <f>TDSheet!#REF!*Вес!C60</f>
        <v>#REF!</v>
      </c>
    </row>
    <row r="61" spans="1:4" x14ac:dyDescent="0.2">
      <c r="A61" s="12" t="e">
        <f>TDSheet!#REF!</f>
        <v>#REF!</v>
      </c>
      <c r="B61" s="12" t="e">
        <f>TDSheet!#REF!</f>
        <v>#REF!</v>
      </c>
      <c r="C61" s="12">
        <v>1</v>
      </c>
      <c r="D61" s="12" t="e">
        <f>TDSheet!#REF!*Вес!C61</f>
        <v>#REF!</v>
      </c>
    </row>
    <row r="62" spans="1:4" x14ac:dyDescent="0.2">
      <c r="A62" s="12" t="e">
        <f>TDSheet!#REF!</f>
        <v>#REF!</v>
      </c>
      <c r="B62" s="12" t="e">
        <f>TDSheet!#REF!</f>
        <v>#REF!</v>
      </c>
      <c r="C62" s="12">
        <v>1</v>
      </c>
      <c r="D62" s="12" t="e">
        <f>TDSheet!#REF!*Вес!C62</f>
        <v>#REF!</v>
      </c>
    </row>
    <row r="63" spans="1:4" x14ac:dyDescent="0.2">
      <c r="A63" s="12" t="e">
        <f>TDSheet!#REF!</f>
        <v>#REF!</v>
      </c>
      <c r="B63" s="12" t="e">
        <f>TDSheet!#REF!</f>
        <v>#REF!</v>
      </c>
      <c r="C63" s="12">
        <v>1</v>
      </c>
      <c r="D63" s="12" t="e">
        <f>TDSheet!#REF!*Вес!C63</f>
        <v>#REF!</v>
      </c>
    </row>
    <row r="64" spans="1:4" x14ac:dyDescent="0.2">
      <c r="A64" s="12" t="e">
        <f>TDSheet!#REF!</f>
        <v>#REF!</v>
      </c>
      <c r="B64" s="12" t="e">
        <f>TDSheet!#REF!</f>
        <v>#REF!</v>
      </c>
      <c r="C64" s="12">
        <v>1</v>
      </c>
      <c r="D64" s="12" t="e">
        <f>TDSheet!#REF!*Вес!C64</f>
        <v>#REF!</v>
      </c>
    </row>
    <row r="65" spans="1:4" x14ac:dyDescent="0.2">
      <c r="A65" s="12" t="str">
        <f>TDSheet!A11</f>
        <v xml:space="preserve"> 230  Колбаса Молочная Особая ТМ Особый рецепт, п/а, ВЕС. ПОКОМ</v>
      </c>
      <c r="B65" s="12" t="str">
        <f>TDSheet!B11</f>
        <v>кг</v>
      </c>
      <c r="C65" s="12">
        <v>1</v>
      </c>
      <c r="D65" s="12">
        <f>TDSheet!E11*Вес!C65</f>
        <v>6000</v>
      </c>
    </row>
    <row r="66" spans="1:4" x14ac:dyDescent="0.2">
      <c r="A66" s="12" t="e">
        <f>TDSheet!#REF!</f>
        <v>#REF!</v>
      </c>
      <c r="B66" s="12" t="e">
        <f>TDSheet!#REF!</f>
        <v>#REF!</v>
      </c>
      <c r="C66" s="12">
        <v>1</v>
      </c>
      <c r="D66" s="12" t="e">
        <f>TDSheet!#REF!*Вес!C66</f>
        <v>#REF!</v>
      </c>
    </row>
    <row r="67" spans="1:4" x14ac:dyDescent="0.2">
      <c r="A67" s="12" t="e">
        <f>TDSheet!#REF!</f>
        <v>#REF!</v>
      </c>
      <c r="B67" s="12" t="e">
        <f>TDSheet!#REF!</f>
        <v>#REF!</v>
      </c>
      <c r="C67" s="12">
        <v>1</v>
      </c>
      <c r="D67" s="12" t="e">
        <f>TDSheet!#REF!*Вес!C67</f>
        <v>#REF!</v>
      </c>
    </row>
    <row r="68" spans="1:4" x14ac:dyDescent="0.2">
      <c r="A68" s="12" t="e">
        <f>TDSheet!#REF!</f>
        <v>#REF!</v>
      </c>
      <c r="B68" s="12" t="e">
        <f>TDSheet!#REF!</f>
        <v>#REF!</v>
      </c>
      <c r="C68" s="12">
        <v>1</v>
      </c>
      <c r="D68" s="12" t="e">
        <f>TDSheet!#REF!*Вес!C68</f>
        <v>#REF!</v>
      </c>
    </row>
    <row r="69" spans="1:4" x14ac:dyDescent="0.2">
      <c r="A69" s="12" t="e">
        <f>TDSheet!#REF!</f>
        <v>#REF!</v>
      </c>
      <c r="B69" s="12" t="e">
        <f>TDSheet!#REF!</f>
        <v>#REF!</v>
      </c>
      <c r="C69" s="12">
        <v>1</v>
      </c>
      <c r="D69" s="12" t="e">
        <f>TDSheet!#REF!*Вес!C69</f>
        <v>#REF!</v>
      </c>
    </row>
    <row r="70" spans="1:4" x14ac:dyDescent="0.2">
      <c r="A70" s="12" t="e">
        <f>TDSheet!#REF!</f>
        <v>#REF!</v>
      </c>
      <c r="B70" s="12" t="e">
        <f>TDSheet!#REF!</f>
        <v>#REF!</v>
      </c>
      <c r="C70" s="12">
        <v>1</v>
      </c>
      <c r="D70" s="12" t="e">
        <f>TDSheet!#REF!*Вес!C70</f>
        <v>#REF!</v>
      </c>
    </row>
    <row r="71" spans="1:4" x14ac:dyDescent="0.2">
      <c r="A71" s="12" t="e">
        <f>TDSheet!#REF!</f>
        <v>#REF!</v>
      </c>
      <c r="B71" s="12" t="e">
        <f>TDSheet!#REF!</f>
        <v>#REF!</v>
      </c>
      <c r="C71" s="12">
        <v>1</v>
      </c>
      <c r="D71" s="12" t="e">
        <f>TDSheet!#REF!*Вес!C71</f>
        <v>#REF!</v>
      </c>
    </row>
    <row r="72" spans="1:4" x14ac:dyDescent="0.2">
      <c r="A72" s="12" t="e">
        <f>TDSheet!#REF!</f>
        <v>#REF!</v>
      </c>
      <c r="B72" s="12" t="e">
        <f>TDSheet!#REF!</f>
        <v>#REF!</v>
      </c>
      <c r="C72" s="12">
        <v>1</v>
      </c>
      <c r="D72" s="12" t="e">
        <f>TDSheet!#REF!*Вес!C72</f>
        <v>#REF!</v>
      </c>
    </row>
    <row r="73" spans="1:4" x14ac:dyDescent="0.2">
      <c r="A73" s="12" t="e">
        <f>TDSheet!#REF!</f>
        <v>#REF!</v>
      </c>
      <c r="B73" s="12" t="e">
        <f>TDSheet!#REF!</f>
        <v>#REF!</v>
      </c>
      <c r="C73" s="12">
        <v>1</v>
      </c>
      <c r="D73" s="12" t="e">
        <f>TDSheet!#REF!*Вес!C73</f>
        <v>#REF!</v>
      </c>
    </row>
    <row r="74" spans="1:4" x14ac:dyDescent="0.2">
      <c r="A74" s="12" t="e">
        <f>TDSheet!#REF!</f>
        <v>#REF!</v>
      </c>
      <c r="B74" s="12" t="e">
        <f>TDSheet!#REF!</f>
        <v>#REF!</v>
      </c>
      <c r="C74" s="12">
        <v>1</v>
      </c>
      <c r="D74" s="12" t="e">
        <f>TDSheet!#REF!*Вес!C74</f>
        <v>#REF!</v>
      </c>
    </row>
    <row r="75" spans="1:4" x14ac:dyDescent="0.2">
      <c r="A75" s="12" t="str">
        <f>TDSheet!A12</f>
        <v xml:space="preserve"> 247  Сардельки Нежные, ВЕС.  ПОКОМ</v>
      </c>
      <c r="B75" s="12" t="str">
        <f>TDSheet!B12</f>
        <v>кг</v>
      </c>
      <c r="C75" s="12">
        <v>1</v>
      </c>
      <c r="D75" s="12">
        <f>TDSheet!E12*Вес!C75</f>
        <v>250</v>
      </c>
    </row>
    <row r="76" spans="1:4" x14ac:dyDescent="0.2">
      <c r="A76" s="12" t="str">
        <f>TDSheet!A13</f>
        <v xml:space="preserve"> 248  Сардельки Сочные ТМ Особый рецепт,   ПОКОМ</v>
      </c>
      <c r="B76" s="12" t="str">
        <f>TDSheet!B13</f>
        <v>кг</v>
      </c>
      <c r="C76" s="12">
        <v>1</v>
      </c>
      <c r="D76" s="12">
        <f>TDSheet!E13*Вес!C76</f>
        <v>400</v>
      </c>
    </row>
    <row r="77" spans="1:4" x14ac:dyDescent="0.2">
      <c r="A77" s="12" t="e">
        <f>TDSheet!#REF!</f>
        <v>#REF!</v>
      </c>
      <c r="B77" s="12" t="e">
        <f>TDSheet!#REF!</f>
        <v>#REF!</v>
      </c>
      <c r="C77" s="12">
        <v>1</v>
      </c>
      <c r="D77" s="12" t="e">
        <f>TDSheet!#REF!*Вес!C77</f>
        <v>#REF!</v>
      </c>
    </row>
    <row r="78" spans="1:4" x14ac:dyDescent="0.2">
      <c r="A78" s="12" t="e">
        <f>TDSheet!#REF!</f>
        <v>#REF!</v>
      </c>
      <c r="B78" s="12" t="e">
        <f>TDSheet!#REF!</f>
        <v>#REF!</v>
      </c>
      <c r="C78" s="12">
        <v>1</v>
      </c>
      <c r="D78" s="12" t="e">
        <f>TDSheet!#REF!*Вес!C78</f>
        <v>#REF!</v>
      </c>
    </row>
    <row r="79" spans="1:4" x14ac:dyDescent="0.2">
      <c r="A79" s="12" t="e">
        <f>TDSheet!#REF!</f>
        <v>#REF!</v>
      </c>
      <c r="B79" s="12" t="e">
        <f>TDSheet!#REF!</f>
        <v>#REF!</v>
      </c>
      <c r="C79" s="12">
        <v>1</v>
      </c>
      <c r="D79" s="12" t="e">
        <f>TDSheet!#REF!*Вес!C79</f>
        <v>#REF!</v>
      </c>
    </row>
    <row r="80" spans="1:4" x14ac:dyDescent="0.2">
      <c r="A80" s="12" t="str">
        <f>TDSheet!A19</f>
        <v xml:space="preserve"> 254  Сосиски Датские, ВЕС, ТМ КОЛБАСНЫЙ СТАНДАРТ ПОКОМ</v>
      </c>
      <c r="B80" s="12" t="str">
        <f>TDSheet!B19</f>
        <v>кг</v>
      </c>
      <c r="C80" s="12">
        <v>1</v>
      </c>
      <c r="D80" s="12">
        <f>TDSheet!E19*Вес!C80</f>
        <v>950</v>
      </c>
    </row>
    <row r="81" spans="1:4" ht="22.5" x14ac:dyDescent="0.2">
      <c r="A81" s="12" t="str">
        <f>TDSheet!A14</f>
        <v xml:space="preserve"> 255  Сосиски Молочные для завтрака ТМ Особый рецепт, п/а МГС, ВЕС, ТМ Стародворье  ПОКОМ</v>
      </c>
      <c r="B81" s="12" t="str">
        <f>TDSheet!B14</f>
        <v>кг</v>
      </c>
      <c r="C81" s="12">
        <v>1</v>
      </c>
      <c r="D81" s="12">
        <f>TDSheet!E14*Вес!C81</f>
        <v>500</v>
      </c>
    </row>
    <row r="82" spans="1:4" x14ac:dyDescent="0.2">
      <c r="A82" s="12" t="e">
        <f>TDSheet!#REF!</f>
        <v>#REF!</v>
      </c>
      <c r="B82" s="12" t="e">
        <f>TDSheet!#REF!</f>
        <v>#REF!</v>
      </c>
      <c r="C82" s="12">
        <v>1</v>
      </c>
      <c r="D82" s="12" t="e">
        <f>TDSheet!#REF!*Вес!C82</f>
        <v>#REF!</v>
      </c>
    </row>
    <row r="83" spans="1:4" x14ac:dyDescent="0.2">
      <c r="A83" s="12" t="e">
        <f>TDSheet!#REF!</f>
        <v>#REF!</v>
      </c>
      <c r="B83" s="12" t="e">
        <f>TDSheet!#REF!</f>
        <v>#REF!</v>
      </c>
      <c r="C83" s="12">
        <v>1</v>
      </c>
      <c r="D83" s="12" t="e">
        <f>TDSheet!#REF!*Вес!C83</f>
        <v>#REF!</v>
      </c>
    </row>
    <row r="84" spans="1:4" x14ac:dyDescent="0.2">
      <c r="A84" s="12" t="str">
        <f>TDSheet!A15</f>
        <v xml:space="preserve"> 265  Колбаса Балыкбургская, ВЕС, ТМ Баварушка  ПОКОМ</v>
      </c>
      <c r="B84" s="12" t="str">
        <f>TDSheet!B15</f>
        <v>кг</v>
      </c>
      <c r="C84" s="12">
        <v>1</v>
      </c>
      <c r="D84" s="12">
        <f>TDSheet!E15*Вес!C84</f>
        <v>200</v>
      </c>
    </row>
    <row r="85" spans="1:4" x14ac:dyDescent="0.2">
      <c r="A85" s="12" t="e">
        <f>TDSheet!#REF!</f>
        <v>#REF!</v>
      </c>
      <c r="B85" s="12" t="e">
        <f>TDSheet!#REF!</f>
        <v>#REF!</v>
      </c>
      <c r="C85" s="12">
        <v>1</v>
      </c>
      <c r="D85" s="12" t="e">
        <f>TDSheet!#REF!*Вес!C85</f>
        <v>#REF!</v>
      </c>
    </row>
    <row r="86" spans="1:4" x14ac:dyDescent="0.2">
      <c r="A86" s="12" t="e">
        <f>TDSheet!#REF!</f>
        <v>#REF!</v>
      </c>
      <c r="B86" s="12" t="e">
        <f>TDSheet!#REF!</f>
        <v>#REF!</v>
      </c>
      <c r="C86" s="12">
        <v>1</v>
      </c>
      <c r="D86" s="12" t="e">
        <f>TDSheet!#REF!*Вес!C86</f>
        <v>#REF!</v>
      </c>
    </row>
    <row r="87" spans="1:4" x14ac:dyDescent="0.2">
      <c r="A87" s="12" t="e">
        <f>TDSheet!#REF!</f>
        <v>#REF!</v>
      </c>
      <c r="B87" s="12" t="e">
        <f>TDSheet!#REF!</f>
        <v>#REF!</v>
      </c>
      <c r="C87" s="12">
        <v>1</v>
      </c>
      <c r="D87" s="12" t="e">
        <f>TDSheet!#REF!*Вес!C87</f>
        <v>#REF!</v>
      </c>
    </row>
    <row r="88" spans="1:4" x14ac:dyDescent="0.2">
      <c r="A88" s="12" t="str">
        <f>TDSheet!A16</f>
        <v xml:space="preserve"> 270  Колбаса Сервелат Филейный ТМ Особый Рецепт, ВЕС. ПОКОМ</v>
      </c>
      <c r="B88" s="12" t="str">
        <f>TDSheet!B16</f>
        <v>кг</v>
      </c>
      <c r="C88" s="12">
        <v>1</v>
      </c>
      <c r="D88" s="12">
        <f>TDSheet!E16*Вес!C88</f>
        <v>100</v>
      </c>
    </row>
    <row r="89" spans="1:4" x14ac:dyDescent="0.2">
      <c r="A89" s="12" t="str">
        <f>TDSheet!A17</f>
        <v xml:space="preserve"> 271  Колбаса Сервелат Левантский ТМ Особый Рецепт, ВЕС. ПОКОМ</v>
      </c>
      <c r="B89" s="12" t="str">
        <f>TDSheet!B17</f>
        <v>кг</v>
      </c>
      <c r="C89" s="12">
        <v>1</v>
      </c>
      <c r="D89" s="12">
        <f>TDSheet!E17*Вес!C89</f>
        <v>40</v>
      </c>
    </row>
    <row r="90" spans="1:4" x14ac:dyDescent="0.2">
      <c r="A90" s="12" t="e">
        <f>TDSheet!#REF!</f>
        <v>#REF!</v>
      </c>
      <c r="B90" s="12" t="e">
        <f>TDSheet!#REF!</f>
        <v>#REF!</v>
      </c>
      <c r="C90" s="12"/>
      <c r="D90" s="12" t="e">
        <f>TDSheet!#REF!*Вес!C90</f>
        <v>#REF!</v>
      </c>
    </row>
    <row r="91" spans="1:4" x14ac:dyDescent="0.2">
      <c r="A91" s="12">
        <f>TDSheet!A20</f>
        <v>0</v>
      </c>
      <c r="B91" s="12">
        <f>TDSheet!B20</f>
        <v>0</v>
      </c>
      <c r="C91" s="12"/>
      <c r="D91" s="12">
        <f>TDSheet!E20*Вес!C91</f>
        <v>0</v>
      </c>
    </row>
    <row r="92" spans="1:4" x14ac:dyDescent="0.2">
      <c r="A92" s="12">
        <f>TDSheet!A21</f>
        <v>0</v>
      </c>
      <c r="B92" s="12">
        <f>TDSheet!B21</f>
        <v>0</v>
      </c>
      <c r="C92" s="12"/>
      <c r="D92" s="12">
        <f>TDSheet!E21*Вес!C92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Вес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cp:keywords/>
  <dc:description/>
  <cp:lastModifiedBy>Uaer4</cp:lastModifiedBy>
  <cp:revision>1</cp:revision>
  <cp:lastPrinted>2023-06-22T14:21:18Z</cp:lastPrinted>
  <dcterms:created xsi:type="dcterms:W3CDTF">2022-09-16T07:45:53Z</dcterms:created>
  <dcterms:modified xsi:type="dcterms:W3CDTF">2023-08-09T13:56:11Z</dcterms:modified>
</cp:coreProperties>
</file>