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C187DCF-7687-439D-AE63-7927A9E30D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Лист2!$B$1:$J$32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H3" i="2" l="1"/>
  <c r="I3" i="2"/>
  <c r="H4" i="2"/>
  <c r="I4" i="2"/>
  <c r="H2" i="2"/>
  <c r="I2" i="2"/>
  <c r="H16" i="2" l="1"/>
  <c r="I16" i="2"/>
  <c r="H17" i="2"/>
  <c r="I17" i="2"/>
  <c r="H21" i="2" l="1"/>
  <c r="I21" i="2"/>
  <c r="H8" i="2" l="1"/>
  <c r="I8" i="2"/>
  <c r="H10" i="2"/>
  <c r="I10" i="2"/>
  <c r="H11" i="2"/>
  <c r="I11" i="2"/>
  <c r="H12" i="2"/>
  <c r="I12" i="2"/>
  <c r="H13" i="2"/>
  <c r="I13" i="2"/>
  <c r="H14" i="2"/>
  <c r="I14" i="2"/>
  <c r="H15" i="2"/>
  <c r="I15" i="2"/>
  <c r="H18" i="2"/>
  <c r="I18" i="2"/>
  <c r="H19" i="2"/>
  <c r="I19" i="2"/>
  <c r="H20" i="2"/>
  <c r="I20" i="2"/>
  <c r="I5" i="2"/>
  <c r="H22" i="2"/>
  <c r="I22" i="2"/>
  <c r="H6" i="2"/>
  <c r="I6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7" i="2"/>
  <c r="I7" i="2"/>
  <c r="H30" i="2"/>
  <c r="I30" i="2"/>
  <c r="H9" i="2"/>
  <c r="I9" i="2"/>
  <c r="H31" i="2"/>
  <c r="I31" i="2"/>
  <c r="G32" i="2"/>
  <c r="H32" i="2" l="1"/>
  <c r="I32" i="2"/>
</calcChain>
</file>

<file path=xl/sharedStrings.xml><?xml version="1.0" encoding="utf-8"?>
<sst xmlns="http://schemas.openxmlformats.org/spreadsheetml/2006/main" count="95" uniqueCount="95">
  <si>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</si>
  <si>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</si>
  <si>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Нежная, п/а, ВЕС, ТМ КОЛБАСНЫЙ СТАНДАРТ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</si>
  <si>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</si>
  <si>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</si>
  <si>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</si>
  <si>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</si>
  <si>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</si>
  <si>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</si>
  <si>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</si>
  <si>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</si>
  <si>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</si>
  <si>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</si>
  <si>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</si>
  <si>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Колбаса вареная Докторская по-стародворски ТМ Стародворье ТС Фирменная амифлекс вес</t>
  </si>
  <si>
    <t>Наименование</t>
  </si>
  <si>
    <t>Код УТ</t>
  </si>
  <si>
    <t>Бух. Код</t>
  </si>
  <si>
    <t>005</t>
  </si>
  <si>
    <t>096</t>
  </si>
  <si>
    <t>092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</si>
  <si>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</si>
  <si>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</si>
  <si>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</si>
  <si>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</si>
  <si>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</si>
  <si>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</si>
  <si>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</si>
  <si>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</si>
  <si>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</si>
  <si>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</si>
  <si>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</si>
  <si>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</si>
  <si>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</si>
  <si>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</si>
  <si>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</si>
  <si>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БП-16096</t>
  </si>
  <si>
    <t>017</t>
  </si>
  <si>
    <t xml:space="preserve">БП-15796   </t>
  </si>
  <si>
    <t xml:space="preserve">БП-16112   </t>
  </si>
  <si>
    <t xml:space="preserve">БП-16113 </t>
  </si>
  <si>
    <t>БП-20848</t>
  </si>
  <si>
    <t>220</t>
  </si>
  <si>
    <t xml:space="preserve">БП-15782   </t>
  </si>
  <si>
    <t>БП-21139</t>
  </si>
  <si>
    <t>БП-15823</t>
  </si>
  <si>
    <t xml:space="preserve">БП-15825   </t>
  </si>
  <si>
    <t>БП-17708</t>
  </si>
  <si>
    <t>БП-20449</t>
  </si>
  <si>
    <t>БП-20462</t>
  </si>
  <si>
    <t>БП-20450</t>
  </si>
  <si>
    <t>БП-20487</t>
  </si>
  <si>
    <t>225</t>
  </si>
  <si>
    <t>БП-20613</t>
  </si>
  <si>
    <t>215</t>
  </si>
  <si>
    <t>БП-17449</t>
  </si>
  <si>
    <t>217</t>
  </si>
  <si>
    <t>БП-20214</t>
  </si>
  <si>
    <t>229</t>
  </si>
  <si>
    <t>БП-17450</t>
  </si>
  <si>
    <t>234</t>
  </si>
  <si>
    <t>БП-20626</t>
  </si>
  <si>
    <t>236</t>
  </si>
  <si>
    <t xml:space="preserve">БП-20203   </t>
  </si>
  <si>
    <t>239</t>
  </si>
  <si>
    <t>БП-20175</t>
  </si>
  <si>
    <t>242</t>
  </si>
  <si>
    <t>БП-20204</t>
  </si>
  <si>
    <t>250</t>
  </si>
  <si>
    <t>БП-20708</t>
  </si>
  <si>
    <t>254</t>
  </si>
  <si>
    <t>БП-20328</t>
  </si>
  <si>
    <t>255</t>
  </si>
  <si>
    <t>БП-20611</t>
  </si>
  <si>
    <t>281</t>
  </si>
  <si>
    <t>БП-21839</t>
  </si>
  <si>
    <t>Вес, кг</t>
  </si>
  <si>
    <t>Сумма, руб</t>
  </si>
  <si>
    <t>115</t>
  </si>
  <si>
    <t>БП-21197</t>
  </si>
  <si>
    <t>ИТОГО:</t>
  </si>
  <si>
    <t>С/к колбасы Баварская Бавария Фикс.вес 0,17 б/о Стародворье</t>
  </si>
  <si>
    <t>В/к колбасы Балыкбургская с копченым балыком срез Балыкбургская Фикс.вес 0,35 фиброуз в/у Баварушка</t>
  </si>
  <si>
    <t>ЗАКАЗ</t>
  </si>
  <si>
    <t>047</t>
  </si>
  <si>
    <t>БП-20066</t>
  </si>
  <si>
    <t>116</t>
  </si>
  <si>
    <t>БП-21208</t>
  </si>
  <si>
    <t>Сосиски Сочинки с сочным окороком, МГС 0.4кг,   ПОКОМ</t>
  </si>
  <si>
    <t>278</t>
  </si>
  <si>
    <t>БП-22066</t>
  </si>
  <si>
    <t xml:space="preserve">Прайс </t>
  </si>
  <si>
    <t>Мясной Бум 11.08.23.</t>
  </si>
  <si>
    <t>Крым</t>
  </si>
  <si>
    <t>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</si>
</sst>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20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/>
      <top style="thin">
        <color rgb="FFB3AC86"/>
      </top>
      <bottom style="thin">
        <color rgb="FFB3AC86"/>
      </bottom>
      <diagonal/>
    </border>
    <border>
      <left style="medium">
        <color indexed="64"/>
      </left>
      <right/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81">
    <xf numFmtId="0" fontId="0" fillId="0" borderId="0" xfId="0"/>
    <xf numFmtId="49" fontId="32" fillId="0" borderId="16" xfId="0" applyNumberFormat="1" applyFont="1" applyBorder="1" applyAlignment="1">
      <alignment horizontal="center" vertical="center"/>
    </xf>
    <xf numFmtId="0" fontId="40" fillId="25" borderId="10" xfId="0" applyFont="1" applyFill="1" applyBorder="1" applyAlignment="1">
      <alignment horizontal="center" vertical="center"/>
    </xf>
    <xf numFmtId="168" fontId="38" fillId="26" borderId="11" xfId="0" applyNumberFormat="1" applyFont="1" applyFill="1" applyBorder="1" applyAlignment="1">
      <alignment horizontal="center" vertical="center"/>
    </xf>
    <xf numFmtId="1" fontId="38" fillId="26" borderId="11" xfId="0" applyNumberFormat="1" applyFont="1" applyFill="1" applyBorder="1" applyAlignment="1">
      <alignment horizontal="center" vertical="center"/>
    </xf>
    <xf numFmtId="0" fontId="39" fillId="24" borderId="18" xfId="1952" applyNumberFormat="1" applyFont="1" applyFill="1" applyBorder="1" applyAlignment="1">
      <alignment horizontal="center" vertical="center"/>
    </xf>
    <xf numFmtId="2" fontId="39" fillId="24" borderId="18" xfId="1952" applyNumberFormat="1" applyFont="1" applyFill="1" applyBorder="1" applyAlignment="1">
      <alignment horizontal="center" vertical="center"/>
    </xf>
    <xf numFmtId="0" fontId="34" fillId="25" borderId="15" xfId="0" applyFont="1" applyFill="1" applyBorder="1" applyAlignment="1">
      <alignment horizontal="center" vertical="center"/>
    </xf>
    <xf numFmtId="168" fontId="42" fillId="26" borderId="14" xfId="0" applyNumberFormat="1" applyFont="1" applyFill="1" applyBorder="1" applyAlignment="1">
      <alignment horizontal="center" vertical="center"/>
    </xf>
    <xf numFmtId="168" fontId="46" fillId="0" borderId="14" xfId="0" applyNumberFormat="1" applyFont="1" applyBorder="1" applyAlignment="1">
      <alignment horizontal="center" vertical="center"/>
    </xf>
    <xf numFmtId="167" fontId="42" fillId="0" borderId="14" xfId="0" applyNumberFormat="1" applyFont="1" applyBorder="1" applyAlignment="1">
      <alignment horizontal="center" vertical="center"/>
    </xf>
    <xf numFmtId="167" fontId="32" fillId="24" borderId="11" xfId="0" applyNumberFormat="1" applyFont="1" applyFill="1" applyBorder="1" applyAlignment="1">
      <alignment horizontal="center" vertical="center"/>
    </xf>
    <xf numFmtId="168" fontId="45" fillId="0" borderId="11" xfId="0" applyNumberFormat="1" applyFont="1" applyBorder="1" applyAlignment="1">
      <alignment horizontal="center" vertical="center"/>
    </xf>
    <xf numFmtId="167" fontId="43" fillId="0" borderId="11" xfId="0" applyNumberFormat="1" applyFont="1" applyBorder="1" applyAlignment="1">
      <alignment horizontal="center" vertical="center"/>
    </xf>
    <xf numFmtId="1" fontId="41" fillId="0" borderId="0" xfId="0" applyNumberFormat="1" applyFont="1" applyAlignment="1">
      <alignment horizontal="center" vertical="center"/>
    </xf>
    <xf numFmtId="0" fontId="35" fillId="0" borderId="11" xfId="1952" applyFont="1" applyFill="1" applyBorder="1" applyAlignment="1">
      <alignment horizontal="left" vertical="center"/>
    </xf>
    <xf numFmtId="0" fontId="35" fillId="0" borderId="11" xfId="1952" applyNumberFormat="1" applyFont="1" applyFill="1" applyBorder="1" applyAlignment="1">
      <alignment horizontal="left" vertical="top"/>
    </xf>
    <xf numFmtId="0" fontId="35" fillId="0" borderId="11" xfId="1952" applyFont="1" applyFill="1" applyBorder="1" applyAlignment="1">
      <alignment horizontal="left" vertical="top"/>
    </xf>
    <xf numFmtId="0" fontId="39" fillId="0" borderId="18" xfId="1952" applyFont="1" applyFill="1" applyBorder="1" applyAlignment="1">
      <alignment horizontal="center" vertical="center"/>
    </xf>
    <xf numFmtId="167" fontId="32" fillId="0" borderId="11" xfId="0" applyNumberFormat="1" applyFont="1" applyFill="1" applyBorder="1" applyAlignment="1">
      <alignment horizontal="center" vertical="center"/>
    </xf>
    <xf numFmtId="49" fontId="32" fillId="0" borderId="16" xfId="0" applyNumberFormat="1" applyFont="1" applyFill="1" applyBorder="1" applyAlignment="1">
      <alignment horizontal="center" vertical="center"/>
    </xf>
    <xf numFmtId="168" fontId="38" fillId="0" borderId="11" xfId="0" applyNumberFormat="1" applyFont="1" applyFill="1" applyBorder="1" applyAlignment="1">
      <alignment horizontal="center" vertical="center"/>
    </xf>
    <xf numFmtId="168" fontId="45" fillId="0" borderId="11" xfId="0" applyNumberFormat="1" applyFont="1" applyFill="1" applyBorder="1" applyAlignment="1">
      <alignment horizontal="center" vertical="center"/>
    </xf>
    <xf numFmtId="167" fontId="43" fillId="0" borderId="11" xfId="0" applyNumberFormat="1" applyFont="1" applyFill="1" applyBorder="1" applyAlignment="1">
      <alignment horizontal="center" vertical="center"/>
    </xf>
    <xf numFmtId="1" fontId="41" fillId="0" borderId="0" xfId="0" applyNumberFormat="1" applyFont="1" applyFill="1" applyAlignment="1">
      <alignment horizontal="center" vertical="center"/>
    </xf>
    <xf numFmtId="0" fontId="39" fillId="0" borderId="18" xfId="1952" applyNumberFormat="1" applyFont="1" applyFill="1" applyBorder="1" applyAlignment="1">
      <alignment horizontal="center" vertical="center"/>
    </xf>
    <xf numFmtId="0" fontId="39" fillId="0" borderId="19" xfId="1952" applyFont="1" applyFill="1" applyBorder="1" applyAlignment="1">
      <alignment horizontal="center" vertical="center"/>
    </xf>
    <xf numFmtId="2" fontId="39" fillId="0" borderId="18" xfId="1952" applyNumberFormat="1" applyFont="1" applyFill="1" applyBorder="1" applyAlignment="1">
      <alignment horizontal="center" vertical="center"/>
    </xf>
    <xf numFmtId="1" fontId="38" fillId="0" borderId="11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vertical="top"/>
    </xf>
    <xf numFmtId="0" fontId="35" fillId="28" borderId="11" xfId="1952" applyFont="1" applyFill="1" applyBorder="1" applyAlignment="1">
      <alignment horizontal="left" vertical="center"/>
    </xf>
    <xf numFmtId="167" fontId="32" fillId="28" borderId="11" xfId="0" applyNumberFormat="1" applyFont="1" applyFill="1" applyBorder="1" applyAlignment="1">
      <alignment horizontal="center" vertical="center"/>
    </xf>
    <xf numFmtId="168" fontId="38" fillId="28" borderId="11" xfId="0" applyNumberFormat="1" applyFont="1" applyFill="1" applyBorder="1" applyAlignment="1">
      <alignment horizontal="center" vertical="center"/>
    </xf>
    <xf numFmtId="168" fontId="45" fillId="28" borderId="11" xfId="0" applyNumberFormat="1" applyFont="1" applyFill="1" applyBorder="1" applyAlignment="1">
      <alignment horizontal="center" vertical="center"/>
    </xf>
    <xf numFmtId="167" fontId="43" fillId="28" borderId="11" xfId="0" applyNumberFormat="1" applyFont="1" applyFill="1" applyBorder="1" applyAlignment="1">
      <alignment horizontal="center" vertical="center"/>
    </xf>
    <xf numFmtId="0" fontId="35" fillId="28" borderId="11" xfId="1952" applyNumberFormat="1" applyFont="1" applyFill="1" applyBorder="1" applyAlignment="1">
      <alignment horizontal="left" vertical="top"/>
    </xf>
    <xf numFmtId="1" fontId="41" fillId="0" borderId="10" xfId="0" applyNumberFormat="1" applyFont="1" applyFill="1" applyBorder="1" applyAlignment="1">
      <alignment horizontal="center" vertical="center"/>
    </xf>
    <xf numFmtId="1" fontId="41" fillId="28" borderId="10" xfId="0" applyNumberFormat="1" applyFont="1" applyFill="1" applyBorder="1" applyAlignment="1">
      <alignment horizontal="center" vertical="center"/>
    </xf>
    <xf numFmtId="167" fontId="42" fillId="25" borderId="22" xfId="0" applyNumberFormat="1" applyFont="1" applyFill="1" applyBorder="1" applyAlignment="1">
      <alignment horizontal="center" vertical="center"/>
    </xf>
    <xf numFmtId="49" fontId="33" fillId="25" borderId="23" xfId="0" applyNumberFormat="1" applyFont="1" applyFill="1" applyBorder="1" applyAlignment="1">
      <alignment horizontal="center" vertical="center"/>
    </xf>
    <xf numFmtId="0" fontId="33" fillId="25" borderId="24" xfId="0" applyFont="1" applyFill="1" applyBorder="1" applyAlignment="1">
      <alignment horizontal="center" vertical="center"/>
    </xf>
    <xf numFmtId="0" fontId="42" fillId="25" borderId="15" xfId="0" applyNumberFormat="1" applyFont="1" applyFill="1" applyBorder="1" applyAlignment="1">
      <alignment horizontal="center" vertical="center"/>
    </xf>
    <xf numFmtId="2" fontId="46" fillId="25" borderId="24" xfId="0" applyNumberFormat="1" applyFont="1" applyFill="1" applyBorder="1" applyAlignment="1">
      <alignment horizontal="center" vertical="center"/>
    </xf>
    <xf numFmtId="167" fontId="47" fillId="25" borderId="24" xfId="0" applyNumberFormat="1" applyFont="1" applyFill="1" applyBorder="1" applyAlignment="1">
      <alignment horizontal="center" vertical="center"/>
    </xf>
    <xf numFmtId="0" fontId="34" fillId="0" borderId="29" xfId="0" applyFont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0" fillId="0" borderId="0" xfId="0" applyAlignment="1"/>
    <xf numFmtId="0" fontId="36" fillId="0" borderId="17" xfId="1953" applyNumberFormat="1" applyFont="1" applyFill="1" applyBorder="1" applyAlignment="1">
      <alignment horizontal="center" vertical="center"/>
    </xf>
    <xf numFmtId="0" fontId="32" fillId="0" borderId="0" xfId="0" applyFont="1" applyFill="1" applyAlignment="1"/>
    <xf numFmtId="0" fontId="36" fillId="0" borderId="17" xfId="1953" applyFont="1" applyBorder="1" applyAlignment="1">
      <alignment horizontal="center" vertical="center"/>
    </xf>
    <xf numFmtId="0" fontId="36" fillId="0" borderId="17" xfId="1953" applyNumberFormat="1" applyFont="1" applyBorder="1" applyAlignment="1">
      <alignment horizontal="center" vertical="center"/>
    </xf>
    <xf numFmtId="0" fontId="36" fillId="0" borderId="17" xfId="1953" applyFont="1" applyFill="1" applyBorder="1" applyAlignment="1">
      <alignment horizontal="center" vertical="center"/>
    </xf>
    <xf numFmtId="0" fontId="37" fillId="0" borderId="25" xfId="1953" applyNumberFormat="1" applyFont="1" applyFill="1" applyBorder="1" applyAlignment="1">
      <alignment horizontal="right" vertical="center"/>
    </xf>
    <xf numFmtId="0" fontId="37" fillId="0" borderId="13" xfId="1953" applyNumberFormat="1" applyFont="1" applyFill="1" applyBorder="1" applyAlignment="1">
      <alignment horizontal="right" vertical="center"/>
    </xf>
    <xf numFmtId="0" fontId="37" fillId="0" borderId="26" xfId="1953" applyNumberFormat="1" applyFont="1" applyFill="1" applyBorder="1" applyAlignment="1">
      <alignment horizontal="right" vertical="center"/>
    </xf>
    <xf numFmtId="0" fontId="37" fillId="0" borderId="12" xfId="1953" applyNumberFormat="1" applyFont="1" applyFill="1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39" fillId="0" borderId="0" xfId="0" applyFont="1" applyAlignment="1">
      <alignment horizontal="center" vertical="center"/>
    </xf>
    <xf numFmtId="167" fontId="0" fillId="24" borderId="0" xfId="0" applyNumberFormat="1" applyFill="1" applyAlignment="1"/>
    <xf numFmtId="49" fontId="0" fillId="0" borderId="0" xfId="0" applyNumberFormat="1" applyAlignment="1"/>
    <xf numFmtId="0" fontId="0" fillId="24" borderId="0" xfId="0" applyNumberFormat="1" applyFill="1" applyAlignment="1"/>
    <xf numFmtId="2" fontId="44" fillId="0" borderId="0" xfId="0" applyNumberFormat="1" applyFont="1" applyAlignment="1"/>
    <xf numFmtId="167" fontId="0" fillId="0" borderId="0" xfId="0" applyNumberFormat="1" applyAlignment="1"/>
    <xf numFmtId="0" fontId="39" fillId="0" borderId="21" xfId="1952" applyNumberFormat="1" applyFont="1" applyFill="1" applyBorder="1" applyAlignment="1">
      <alignment horizontal="center" vertical="center"/>
    </xf>
    <xf numFmtId="0" fontId="39" fillId="0" borderId="20" xfId="1952" applyFont="1" applyFill="1" applyBorder="1" applyAlignment="1">
      <alignment horizontal="center" vertical="center"/>
    </xf>
    <xf numFmtId="0" fontId="34" fillId="28" borderId="0" xfId="0" applyFont="1" applyFill="1" applyAlignment="1">
      <alignment horizontal="center" vertical="top"/>
    </xf>
    <xf numFmtId="0" fontId="48" fillId="0" borderId="27" xfId="0" applyFont="1" applyFill="1" applyBorder="1" applyAlignment="1">
      <alignment horizontal="left" vertical="top"/>
    </xf>
    <xf numFmtId="0" fontId="48" fillId="0" borderId="28" xfId="0" applyFont="1" applyFill="1" applyBorder="1" applyAlignment="1">
      <alignment horizontal="left" vertical="top"/>
    </xf>
    <xf numFmtId="0" fontId="48" fillId="29" borderId="28" xfId="0" applyFont="1" applyFill="1" applyBorder="1" applyAlignment="1">
      <alignment horizontal="left" vertical="top"/>
    </xf>
    <xf numFmtId="0" fontId="43" fillId="0" borderId="27" xfId="0" applyFont="1" applyFill="1" applyBorder="1" applyAlignment="1"/>
    <xf numFmtId="0" fontId="48" fillId="0" borderId="0" xfId="0" applyFont="1" applyFill="1" applyBorder="1" applyAlignment="1">
      <alignment horizontal="left" vertical="top"/>
    </xf>
    <xf numFmtId="0" fontId="48" fillId="27" borderId="0" xfId="0" applyFont="1" applyFill="1" applyBorder="1" applyAlignment="1">
      <alignment horizontal="left" vertical="top"/>
    </xf>
    <xf numFmtId="0" fontId="43" fillId="0" borderId="0" xfId="0" applyFont="1" applyAlignment="1"/>
    <xf numFmtId="0" fontId="43" fillId="0" borderId="0" xfId="0" applyFont="1" applyFill="1" applyAlignment="1"/>
    <xf numFmtId="0" fontId="43" fillId="29" borderId="0" xfId="0" applyFont="1" applyFill="1" applyAlignment="1"/>
    <xf numFmtId="0" fontId="43" fillId="0" borderId="0" xfId="0" applyFont="1" applyFill="1" applyAlignment="1">
      <alignment vertical="top"/>
    </xf>
    <xf numFmtId="168" fontId="49" fillId="28" borderId="11" xfId="0" applyNumberFormat="1" applyFont="1" applyFill="1" applyBorder="1" applyAlignment="1">
      <alignment horizontal="center" vertical="center"/>
    </xf>
    <xf numFmtId="168" fontId="50" fillId="28" borderId="11" xfId="0" applyNumberFormat="1" applyFont="1" applyFill="1" applyBorder="1" applyAlignment="1">
      <alignment horizontal="center" vertical="center"/>
    </xf>
    <xf numFmtId="168" fontId="49" fillId="0" borderId="11" xfId="0" applyNumberFormat="1" applyFont="1" applyFill="1" applyBorder="1" applyAlignment="1">
      <alignment horizontal="center" vertical="center"/>
    </xf>
    <xf numFmtId="168" fontId="50" fillId="0" borderId="11" xfId="0" applyNumberFormat="1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ill>
        <patternFill patternType="solid">
          <fgColor rgb="FFFFFF00"/>
          <bgColor rgb="FF00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E3E9F5"/>
      <color rgb="FF5BF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32"/>
  <sheetViews>
    <sheetView tabSelected="1" topLeftCell="B1" zoomScale="70" zoomScaleNormal="70" workbookViewId="0">
      <pane ySplit="1" topLeftCell="A2" activePane="bottomLeft" state="frozen"/>
      <selection pane="bottomLeft" activeCell="N2" sqref="N2"/>
    </sheetView>
  </sheetViews>
  <sheetFormatPr defaultRowHeight="18.75" x14ac:dyDescent="0.25"/>
  <cols>
    <col min="1" max="1" width="3.85546875" style="47" customWidth="1"/>
    <col min="2" max="2" width="133.5703125" style="57" customWidth="1"/>
    <col min="3" max="3" width="6.28515625" style="58" hidden="1" customWidth="1"/>
    <col min="4" max="4" width="14.85546875" style="59" customWidth="1"/>
    <col min="5" max="5" width="10.42578125" style="60" hidden="1" customWidth="1"/>
    <col min="6" max="6" width="15" style="47" hidden="1" customWidth="1"/>
    <col min="7" max="7" width="17.28515625" style="61" bestFit="1" customWidth="1"/>
    <col min="8" max="8" width="17.5703125" style="62" customWidth="1"/>
    <col min="9" max="9" width="24" style="63" bestFit="1" customWidth="1"/>
    <col min="10" max="10" width="10" style="47" customWidth="1"/>
    <col min="11" max="12" width="9.140625" style="47"/>
    <col min="13" max="13" width="16.140625" style="47" customWidth="1"/>
    <col min="14" max="14" width="15.42578125" style="47" customWidth="1"/>
    <col min="15" max="16384" width="9.140625" style="47"/>
  </cols>
  <sheetData>
    <row r="1" spans="2:14" ht="42" customHeight="1" thickBot="1" x14ac:dyDescent="0.3">
      <c r="B1" s="7" t="s">
        <v>15</v>
      </c>
      <c r="C1" s="2"/>
      <c r="D1" s="39" t="s">
        <v>91</v>
      </c>
      <c r="E1" s="40" t="s">
        <v>16</v>
      </c>
      <c r="F1" s="41" t="s">
        <v>17</v>
      </c>
      <c r="G1" s="42" t="s">
        <v>83</v>
      </c>
      <c r="H1" s="43" t="s">
        <v>76</v>
      </c>
      <c r="I1" s="44" t="s">
        <v>77</v>
      </c>
      <c r="J1" s="45" t="s">
        <v>92</v>
      </c>
      <c r="K1" s="46"/>
      <c r="L1" s="46"/>
      <c r="M1" s="66">
        <v>6230</v>
      </c>
      <c r="N1" s="46">
        <v>11491</v>
      </c>
    </row>
    <row r="2" spans="2:14" s="29" customFormat="1" ht="23.25" customHeight="1" thickBot="1" x14ac:dyDescent="0.3">
      <c r="B2" s="31" t="s">
        <v>14</v>
      </c>
      <c r="C2" s="18">
        <v>1</v>
      </c>
      <c r="D2" s="32">
        <v>202.07</v>
      </c>
      <c r="E2" s="20" t="s">
        <v>42</v>
      </c>
      <c r="F2" s="48" t="s">
        <v>43</v>
      </c>
      <c r="G2" s="33">
        <v>80</v>
      </c>
      <c r="H2" s="34">
        <f t="shared" ref="H2:H31" si="0">C2*G2</f>
        <v>80</v>
      </c>
      <c r="I2" s="35">
        <f t="shared" ref="I2:I31" si="1">D2*G2</f>
        <v>16165.599999999999</v>
      </c>
      <c r="J2" s="67"/>
      <c r="K2" s="24"/>
    </row>
    <row r="3" spans="2:14" s="29" customFormat="1" ht="23.25" customHeight="1" thickBot="1" x14ac:dyDescent="0.4">
      <c r="B3" s="31" t="s">
        <v>33</v>
      </c>
      <c r="C3" s="18">
        <v>1</v>
      </c>
      <c r="D3" s="32">
        <v>157</v>
      </c>
      <c r="E3" s="20">
        <v>235</v>
      </c>
      <c r="F3" s="48" t="s">
        <v>50</v>
      </c>
      <c r="G3" s="33">
        <v>500</v>
      </c>
      <c r="H3" s="34">
        <f t="shared" si="0"/>
        <v>500</v>
      </c>
      <c r="I3" s="35">
        <f t="shared" si="1"/>
        <v>78500</v>
      </c>
      <c r="J3" s="68"/>
      <c r="K3" s="38"/>
      <c r="L3" s="49" t="s">
        <v>93</v>
      </c>
    </row>
    <row r="4" spans="2:14" s="29" customFormat="1" ht="24" customHeight="1" thickBot="1" x14ac:dyDescent="0.4">
      <c r="B4" s="31" t="s">
        <v>34</v>
      </c>
      <c r="C4" s="26">
        <v>1</v>
      </c>
      <c r="D4" s="32">
        <v>227.99</v>
      </c>
      <c r="E4" s="20">
        <v>201</v>
      </c>
      <c r="F4" s="48" t="s">
        <v>51</v>
      </c>
      <c r="G4" s="33">
        <v>700</v>
      </c>
      <c r="H4" s="34">
        <f t="shared" si="0"/>
        <v>700</v>
      </c>
      <c r="I4" s="35">
        <f t="shared" si="1"/>
        <v>159593</v>
      </c>
      <c r="J4" s="69"/>
      <c r="K4" s="37"/>
      <c r="L4" s="49" t="s">
        <v>94</v>
      </c>
    </row>
    <row r="5" spans="2:14" s="29" customFormat="1" ht="23.25" customHeight="1" thickBot="1" x14ac:dyDescent="0.4">
      <c r="B5" s="36" t="s">
        <v>0</v>
      </c>
      <c r="C5" s="25">
        <v>1</v>
      </c>
      <c r="D5" s="32">
        <v>195.79</v>
      </c>
      <c r="E5" s="20" t="s">
        <v>56</v>
      </c>
      <c r="F5" s="48" t="s">
        <v>57</v>
      </c>
      <c r="G5" s="77">
        <v>2400</v>
      </c>
      <c r="H5" s="78">
        <f t="shared" si="0"/>
        <v>2400</v>
      </c>
      <c r="I5" s="35">
        <f t="shared" si="1"/>
        <v>469896</v>
      </c>
      <c r="J5" s="70">
        <v>-100</v>
      </c>
      <c r="K5" s="24"/>
    </row>
    <row r="6" spans="2:14" s="29" customFormat="1" ht="26.25" x14ac:dyDescent="0.35">
      <c r="B6" s="36" t="s">
        <v>1</v>
      </c>
      <c r="C6" s="64">
        <v>1</v>
      </c>
      <c r="D6" s="32">
        <v>206.27</v>
      </c>
      <c r="E6" s="20" t="s">
        <v>58</v>
      </c>
      <c r="F6" s="48" t="s">
        <v>59</v>
      </c>
      <c r="G6" s="77">
        <v>2400</v>
      </c>
      <c r="H6" s="78">
        <f t="shared" si="0"/>
        <v>2400</v>
      </c>
      <c r="I6" s="35">
        <f t="shared" si="1"/>
        <v>495048</v>
      </c>
      <c r="J6" s="70">
        <v>-100</v>
      </c>
      <c r="K6" s="24"/>
    </row>
    <row r="7" spans="2:14" s="29" customFormat="1" ht="26.25" x14ac:dyDescent="0.35">
      <c r="B7" s="36" t="s">
        <v>8</v>
      </c>
      <c r="C7" s="25">
        <v>1</v>
      </c>
      <c r="D7" s="32">
        <v>147.4</v>
      </c>
      <c r="E7" s="20" t="s">
        <v>70</v>
      </c>
      <c r="F7" s="48" t="s">
        <v>71</v>
      </c>
      <c r="G7" s="33">
        <v>150</v>
      </c>
      <c r="H7" s="34">
        <f t="shared" si="0"/>
        <v>150</v>
      </c>
      <c r="I7" s="35">
        <f t="shared" si="1"/>
        <v>22110</v>
      </c>
      <c r="J7" s="70"/>
      <c r="K7" s="24"/>
    </row>
    <row r="8" spans="2:14" s="29" customFormat="1" ht="26.25" x14ac:dyDescent="0.25">
      <c r="B8" s="15" t="s">
        <v>13</v>
      </c>
      <c r="C8" s="18">
        <v>1</v>
      </c>
      <c r="D8" s="19">
        <v>267.8</v>
      </c>
      <c r="E8" s="20" t="s">
        <v>37</v>
      </c>
      <c r="F8" s="48" t="s">
        <v>38</v>
      </c>
      <c r="G8" s="21">
        <v>800</v>
      </c>
      <c r="H8" s="22">
        <f t="shared" si="0"/>
        <v>800</v>
      </c>
      <c r="I8" s="23">
        <f t="shared" si="1"/>
        <v>214240</v>
      </c>
      <c r="J8" s="67"/>
      <c r="K8" s="24"/>
    </row>
    <row r="9" spans="2:14" s="29" customFormat="1" ht="23.25" customHeight="1" x14ac:dyDescent="0.25">
      <c r="B9" s="16" t="s">
        <v>10</v>
      </c>
      <c r="C9" s="25">
        <v>1</v>
      </c>
      <c r="D9" s="19">
        <v>178.74</v>
      </c>
      <c r="E9" s="20" t="s">
        <v>72</v>
      </c>
      <c r="F9" s="48" t="s">
        <v>73</v>
      </c>
      <c r="G9" s="79">
        <v>1900</v>
      </c>
      <c r="H9" s="80">
        <f t="shared" si="0"/>
        <v>1900</v>
      </c>
      <c r="I9" s="23">
        <f t="shared" si="1"/>
        <v>339606</v>
      </c>
      <c r="J9" s="67">
        <v>-100</v>
      </c>
      <c r="K9" s="24"/>
    </row>
    <row r="10" spans="2:14" s="29" customFormat="1" ht="23.25" customHeight="1" x14ac:dyDescent="0.25">
      <c r="B10" s="15" t="s">
        <v>25</v>
      </c>
      <c r="C10" s="18">
        <v>1</v>
      </c>
      <c r="D10" s="19">
        <v>187.5</v>
      </c>
      <c r="E10" s="20">
        <v>248</v>
      </c>
      <c r="F10" s="48" t="s">
        <v>41</v>
      </c>
      <c r="G10" s="21">
        <v>200</v>
      </c>
      <c r="H10" s="22">
        <f t="shared" si="0"/>
        <v>200</v>
      </c>
      <c r="I10" s="23">
        <f t="shared" si="1"/>
        <v>37500</v>
      </c>
      <c r="J10" s="67"/>
      <c r="K10" s="24"/>
    </row>
    <row r="11" spans="2:14" s="29" customFormat="1" ht="23.25" customHeight="1" x14ac:dyDescent="0.25">
      <c r="B11" s="15" t="s">
        <v>26</v>
      </c>
      <c r="C11" s="18">
        <v>1</v>
      </c>
      <c r="D11" s="19">
        <v>283.75</v>
      </c>
      <c r="E11" s="20" t="s">
        <v>18</v>
      </c>
      <c r="F11" s="48" t="s">
        <v>36</v>
      </c>
      <c r="G11" s="21">
        <v>300</v>
      </c>
      <c r="H11" s="22">
        <f t="shared" si="0"/>
        <v>300</v>
      </c>
      <c r="I11" s="23">
        <f t="shared" si="1"/>
        <v>85125</v>
      </c>
      <c r="J11" s="67"/>
      <c r="K11" s="24"/>
    </row>
    <row r="12" spans="2:14" s="29" customFormat="1" ht="26.25" x14ac:dyDescent="0.25">
      <c r="B12" s="15" t="s">
        <v>27</v>
      </c>
      <c r="C12" s="18">
        <v>1</v>
      </c>
      <c r="D12" s="19">
        <v>274.97000000000003</v>
      </c>
      <c r="E12" s="20">
        <v>266</v>
      </c>
      <c r="F12" s="48" t="s">
        <v>44</v>
      </c>
      <c r="G12" s="21">
        <v>150</v>
      </c>
      <c r="H12" s="22">
        <f t="shared" si="0"/>
        <v>150</v>
      </c>
      <c r="I12" s="23">
        <f t="shared" si="1"/>
        <v>41245.500000000007</v>
      </c>
      <c r="J12" s="67"/>
      <c r="K12" s="24"/>
    </row>
    <row r="13" spans="2:14" s="29" customFormat="1" ht="23.25" customHeight="1" x14ac:dyDescent="0.25">
      <c r="B13" s="15" t="s">
        <v>30</v>
      </c>
      <c r="C13" s="27">
        <v>0.28000000000000003</v>
      </c>
      <c r="D13" s="19">
        <v>97.58</v>
      </c>
      <c r="E13" s="20" t="s">
        <v>21</v>
      </c>
      <c r="F13" s="48" t="s">
        <v>47</v>
      </c>
      <c r="G13" s="28">
        <v>450</v>
      </c>
      <c r="H13" s="22">
        <f t="shared" si="0"/>
        <v>126.00000000000001</v>
      </c>
      <c r="I13" s="23">
        <f t="shared" si="1"/>
        <v>43911</v>
      </c>
      <c r="J13" s="67"/>
      <c r="K13" s="24"/>
    </row>
    <row r="14" spans="2:14" s="29" customFormat="1" ht="23.25" customHeight="1" x14ac:dyDescent="0.25">
      <c r="B14" s="15" t="s">
        <v>29</v>
      </c>
      <c r="C14" s="27">
        <v>0.42</v>
      </c>
      <c r="D14" s="19">
        <v>106.56</v>
      </c>
      <c r="E14" s="20" t="s">
        <v>20</v>
      </c>
      <c r="F14" s="48" t="s">
        <v>46</v>
      </c>
      <c r="G14" s="28">
        <v>600</v>
      </c>
      <c r="H14" s="22">
        <f t="shared" si="0"/>
        <v>252</v>
      </c>
      <c r="I14" s="23">
        <f t="shared" si="1"/>
        <v>63936</v>
      </c>
      <c r="J14" s="67"/>
      <c r="K14" s="24"/>
    </row>
    <row r="15" spans="2:14" s="29" customFormat="1" ht="26.25" x14ac:dyDescent="0.25">
      <c r="B15" s="15" t="s">
        <v>28</v>
      </c>
      <c r="C15" s="27">
        <v>0.42</v>
      </c>
      <c r="D15" s="19">
        <v>91.28</v>
      </c>
      <c r="E15" s="20" t="s">
        <v>19</v>
      </c>
      <c r="F15" s="48" t="s">
        <v>45</v>
      </c>
      <c r="G15" s="28">
        <v>400</v>
      </c>
      <c r="H15" s="22">
        <f t="shared" si="0"/>
        <v>168</v>
      </c>
      <c r="I15" s="23">
        <f t="shared" si="1"/>
        <v>36512</v>
      </c>
      <c r="J15" s="67"/>
      <c r="K15" s="24"/>
    </row>
    <row r="16" spans="2:14" s="29" customFormat="1" ht="27.75" customHeight="1" x14ac:dyDescent="0.25">
      <c r="B16" s="15" t="s">
        <v>31</v>
      </c>
      <c r="C16" s="65">
        <v>1</v>
      </c>
      <c r="D16" s="19">
        <v>157</v>
      </c>
      <c r="E16" s="20">
        <v>219</v>
      </c>
      <c r="F16" s="48" t="s">
        <v>48</v>
      </c>
      <c r="G16" s="79">
        <v>1900</v>
      </c>
      <c r="H16" s="80">
        <f t="shared" si="0"/>
        <v>1900</v>
      </c>
      <c r="I16" s="23">
        <f t="shared" si="1"/>
        <v>298300</v>
      </c>
      <c r="J16" s="67">
        <v>-100</v>
      </c>
      <c r="K16" s="24"/>
    </row>
    <row r="17" spans="2:11" ht="24" customHeight="1" x14ac:dyDescent="0.25">
      <c r="B17" s="15" t="s">
        <v>32</v>
      </c>
      <c r="C17" s="18">
        <v>1</v>
      </c>
      <c r="D17" s="19">
        <v>157</v>
      </c>
      <c r="E17" s="20">
        <v>230</v>
      </c>
      <c r="F17" s="48" t="s">
        <v>49</v>
      </c>
      <c r="G17" s="79">
        <v>900</v>
      </c>
      <c r="H17" s="80">
        <f t="shared" si="0"/>
        <v>900</v>
      </c>
      <c r="I17" s="23">
        <f t="shared" si="1"/>
        <v>141300</v>
      </c>
      <c r="J17" s="67">
        <v>-100</v>
      </c>
      <c r="K17" s="14"/>
    </row>
    <row r="18" spans="2:11" ht="23.25" customHeight="1" x14ac:dyDescent="0.25">
      <c r="B18" s="15" t="s">
        <v>35</v>
      </c>
      <c r="C18" s="27">
        <v>0.45</v>
      </c>
      <c r="D18" s="19">
        <v>151.04</v>
      </c>
      <c r="E18" s="20" t="s">
        <v>22</v>
      </c>
      <c r="F18" s="48" t="s">
        <v>39</v>
      </c>
      <c r="G18" s="28">
        <v>450</v>
      </c>
      <c r="H18" s="22">
        <f t="shared" si="0"/>
        <v>202.5</v>
      </c>
      <c r="I18" s="23">
        <f t="shared" si="1"/>
        <v>67968</v>
      </c>
      <c r="J18" s="71"/>
    </row>
    <row r="19" spans="2:11" s="29" customFormat="1" ht="26.25" x14ac:dyDescent="0.25">
      <c r="B19" s="15" t="s">
        <v>24</v>
      </c>
      <c r="C19" s="27">
        <v>0.45</v>
      </c>
      <c r="D19" s="19">
        <v>151.55000000000001</v>
      </c>
      <c r="E19" s="20" t="s">
        <v>23</v>
      </c>
      <c r="F19" s="48" t="s">
        <v>40</v>
      </c>
      <c r="G19" s="28">
        <v>450</v>
      </c>
      <c r="H19" s="22">
        <f t="shared" si="0"/>
        <v>202.5</v>
      </c>
      <c r="I19" s="23">
        <f t="shared" si="1"/>
        <v>68197.5</v>
      </c>
      <c r="J19" s="71"/>
    </row>
    <row r="20" spans="2:11" ht="23.25" customHeight="1" x14ac:dyDescent="0.25">
      <c r="B20" s="16" t="s">
        <v>82</v>
      </c>
      <c r="C20" s="6">
        <v>0.35</v>
      </c>
      <c r="D20" s="11">
        <v>181.52</v>
      </c>
      <c r="E20" s="1" t="s">
        <v>86</v>
      </c>
      <c r="F20" s="50" t="s">
        <v>87</v>
      </c>
      <c r="G20" s="4">
        <v>54</v>
      </c>
      <c r="H20" s="12">
        <f t="shared" si="0"/>
        <v>18.899999999999999</v>
      </c>
      <c r="I20" s="13">
        <f t="shared" si="1"/>
        <v>9802.08</v>
      </c>
      <c r="J20" s="72"/>
    </row>
    <row r="21" spans="2:11" s="29" customFormat="1" ht="23.25" customHeight="1" x14ac:dyDescent="0.35">
      <c r="B21" s="16" t="s">
        <v>11</v>
      </c>
      <c r="C21" s="5">
        <v>1</v>
      </c>
      <c r="D21" s="11">
        <v>249.2</v>
      </c>
      <c r="E21" s="1" t="s">
        <v>54</v>
      </c>
      <c r="F21" s="51" t="s">
        <v>55</v>
      </c>
      <c r="G21" s="3">
        <v>50</v>
      </c>
      <c r="H21" s="12">
        <f t="shared" si="0"/>
        <v>50</v>
      </c>
      <c r="I21" s="13">
        <f t="shared" si="1"/>
        <v>12460</v>
      </c>
      <c r="J21" s="73"/>
    </row>
    <row r="22" spans="2:11" s="29" customFormat="1" ht="26.25" customHeight="1" x14ac:dyDescent="0.35">
      <c r="B22" s="16" t="s">
        <v>12</v>
      </c>
      <c r="C22" s="5">
        <v>1</v>
      </c>
      <c r="D22" s="11">
        <v>211.74</v>
      </c>
      <c r="E22" s="1" t="s">
        <v>52</v>
      </c>
      <c r="F22" s="51" t="s">
        <v>53</v>
      </c>
      <c r="G22" s="3">
        <v>200</v>
      </c>
      <c r="H22" s="12">
        <f t="shared" si="0"/>
        <v>200</v>
      </c>
      <c r="I22" s="13">
        <f t="shared" si="1"/>
        <v>42348</v>
      </c>
      <c r="J22" s="73"/>
    </row>
    <row r="23" spans="2:11" s="29" customFormat="1" ht="24" customHeight="1" x14ac:dyDescent="0.35">
      <c r="B23" s="16" t="s">
        <v>2</v>
      </c>
      <c r="C23" s="25">
        <v>1</v>
      </c>
      <c r="D23" s="19">
        <v>133.1</v>
      </c>
      <c r="E23" s="20" t="s">
        <v>60</v>
      </c>
      <c r="F23" s="48" t="s">
        <v>61</v>
      </c>
      <c r="G23" s="21">
        <v>400</v>
      </c>
      <c r="H23" s="22">
        <f t="shared" si="0"/>
        <v>400</v>
      </c>
      <c r="I23" s="23">
        <f t="shared" si="1"/>
        <v>53240</v>
      </c>
      <c r="J23" s="74"/>
    </row>
    <row r="24" spans="2:11" s="29" customFormat="1" ht="24.75" customHeight="1" x14ac:dyDescent="0.35">
      <c r="B24" s="16" t="s">
        <v>3</v>
      </c>
      <c r="C24" s="25">
        <v>1</v>
      </c>
      <c r="D24" s="19">
        <v>243.85</v>
      </c>
      <c r="E24" s="20" t="s">
        <v>62</v>
      </c>
      <c r="F24" s="48" t="s">
        <v>63</v>
      </c>
      <c r="G24" s="21">
        <v>500</v>
      </c>
      <c r="H24" s="22">
        <f t="shared" si="0"/>
        <v>500</v>
      </c>
      <c r="I24" s="23">
        <f t="shared" si="1"/>
        <v>121925</v>
      </c>
      <c r="J24" s="74"/>
    </row>
    <row r="25" spans="2:11" s="29" customFormat="1" ht="24.75" customHeight="1" x14ac:dyDescent="0.35">
      <c r="B25" s="16" t="s">
        <v>4</v>
      </c>
      <c r="C25" s="25">
        <v>1</v>
      </c>
      <c r="D25" s="19">
        <v>255.31</v>
      </c>
      <c r="E25" s="20" t="s">
        <v>64</v>
      </c>
      <c r="F25" s="48" t="s">
        <v>65</v>
      </c>
      <c r="G25" s="79">
        <v>900</v>
      </c>
      <c r="H25" s="80">
        <f t="shared" si="0"/>
        <v>900</v>
      </c>
      <c r="I25" s="23">
        <f t="shared" si="1"/>
        <v>229779</v>
      </c>
      <c r="J25" s="74">
        <v>-100</v>
      </c>
    </row>
    <row r="26" spans="2:11" s="29" customFormat="1" ht="24" customHeight="1" x14ac:dyDescent="0.35">
      <c r="B26" s="16" t="s">
        <v>5</v>
      </c>
      <c r="C26" s="27">
        <v>0.35</v>
      </c>
      <c r="D26" s="19">
        <v>125.6</v>
      </c>
      <c r="E26" s="20" t="s">
        <v>78</v>
      </c>
      <c r="F26" s="48" t="s">
        <v>79</v>
      </c>
      <c r="G26" s="28">
        <v>108</v>
      </c>
      <c r="H26" s="22">
        <f t="shared" si="0"/>
        <v>37.799999999999997</v>
      </c>
      <c r="I26" s="23">
        <f t="shared" si="1"/>
        <v>13564.8</v>
      </c>
      <c r="J26" s="74"/>
    </row>
    <row r="27" spans="2:11" s="29" customFormat="1" ht="23.25" customHeight="1" x14ac:dyDescent="0.35">
      <c r="B27" s="16" t="s">
        <v>6</v>
      </c>
      <c r="C27" s="25">
        <v>1</v>
      </c>
      <c r="D27" s="19">
        <v>251.86</v>
      </c>
      <c r="E27" s="20" t="s">
        <v>66</v>
      </c>
      <c r="F27" s="48" t="s">
        <v>67</v>
      </c>
      <c r="G27" s="21">
        <v>1500</v>
      </c>
      <c r="H27" s="22">
        <f t="shared" si="0"/>
        <v>1500</v>
      </c>
      <c r="I27" s="23">
        <f t="shared" si="1"/>
        <v>377790</v>
      </c>
      <c r="J27" s="75"/>
    </row>
    <row r="28" spans="2:11" s="29" customFormat="1" ht="23.25" customHeight="1" x14ac:dyDescent="0.35">
      <c r="B28" s="16" t="s">
        <v>81</v>
      </c>
      <c r="C28" s="27">
        <v>0.17</v>
      </c>
      <c r="D28" s="19">
        <v>138.88</v>
      </c>
      <c r="E28" s="20" t="s">
        <v>84</v>
      </c>
      <c r="F28" s="52" t="s">
        <v>85</v>
      </c>
      <c r="G28" s="28">
        <v>200</v>
      </c>
      <c r="H28" s="22">
        <f t="shared" si="0"/>
        <v>34</v>
      </c>
      <c r="I28" s="23">
        <f t="shared" si="1"/>
        <v>27776</v>
      </c>
      <c r="J28" s="74"/>
    </row>
    <row r="29" spans="2:11" s="29" customFormat="1" ht="23.25" customHeight="1" x14ac:dyDescent="0.35">
      <c r="B29" s="16" t="s">
        <v>7</v>
      </c>
      <c r="C29" s="25">
        <v>1</v>
      </c>
      <c r="D29" s="19">
        <v>219.83</v>
      </c>
      <c r="E29" s="20" t="s">
        <v>68</v>
      </c>
      <c r="F29" s="48" t="s">
        <v>69</v>
      </c>
      <c r="G29" s="21">
        <v>700</v>
      </c>
      <c r="H29" s="22">
        <f t="shared" si="0"/>
        <v>700</v>
      </c>
      <c r="I29" s="23">
        <f t="shared" si="1"/>
        <v>153881</v>
      </c>
      <c r="J29" s="74"/>
    </row>
    <row r="30" spans="2:11" s="30" customFormat="1" ht="27" customHeight="1" x14ac:dyDescent="0.25">
      <c r="B30" s="16" t="s">
        <v>9</v>
      </c>
      <c r="C30" s="25">
        <v>0.4</v>
      </c>
      <c r="D30" s="19">
        <v>84.65</v>
      </c>
      <c r="E30" s="20" t="s">
        <v>74</v>
      </c>
      <c r="F30" s="48" t="s">
        <v>75</v>
      </c>
      <c r="G30" s="28">
        <v>70</v>
      </c>
      <c r="H30" s="22">
        <f t="shared" si="0"/>
        <v>28</v>
      </c>
      <c r="I30" s="23">
        <f t="shared" si="1"/>
        <v>5925.5</v>
      </c>
      <c r="J30" s="76"/>
    </row>
    <row r="31" spans="2:11" s="29" customFormat="1" ht="26.25" customHeight="1" thickBot="1" x14ac:dyDescent="0.3">
      <c r="B31" s="17" t="s">
        <v>88</v>
      </c>
      <c r="C31" s="25">
        <v>0.4</v>
      </c>
      <c r="D31" s="19">
        <v>114.64</v>
      </c>
      <c r="E31" s="20" t="s">
        <v>89</v>
      </c>
      <c r="F31" s="52" t="s">
        <v>90</v>
      </c>
      <c r="G31" s="28">
        <v>54</v>
      </c>
      <c r="H31" s="22">
        <f t="shared" si="0"/>
        <v>21.6</v>
      </c>
      <c r="I31" s="23">
        <f t="shared" si="1"/>
        <v>6190.56</v>
      </c>
    </row>
    <row r="32" spans="2:11" ht="24" customHeight="1" thickBot="1" x14ac:dyDescent="0.3">
      <c r="B32" s="53" t="s">
        <v>80</v>
      </c>
      <c r="C32" s="54"/>
      <c r="D32" s="55"/>
      <c r="E32" s="55"/>
      <c r="F32" s="56"/>
      <c r="G32" s="8">
        <f>SUM(G17:G31,G11:G16,G6:G7,G5:G5,G2:G4,G8:G10)</f>
        <v>19466</v>
      </c>
      <c r="H32" s="9">
        <f>SUM(H17:H31,H11:H16,H6:H7,H5:H5,H2:H4,H8:H10)</f>
        <v>17721.300000000003</v>
      </c>
      <c r="I32" s="10">
        <f>SUM(I17:I31,I11:I16,I6:I7,I5:I5,I2:I4,I8:I10)</f>
        <v>3733835.5400000005</v>
      </c>
    </row>
  </sheetData>
  <autoFilter ref="B1:J32" xr:uid="{063E44A4-E914-4D4C-A15E-61D47EA3E44C}">
    <sortState xmlns:xlrd2="http://schemas.microsoft.com/office/spreadsheetml/2017/richdata2" ref="B2:J32">
      <sortCondition sortBy="cellColor" ref="B1:B32" dxfId="0"/>
    </sortState>
  </autoFilter>
  <sortState xmlns:xlrd2="http://schemas.microsoft.com/office/spreadsheetml/2017/richdata2" ref="B17:I31">
    <sortCondition ref="B17:B31"/>
  </sortState>
  <pageMargins left="0" right="0" top="0" bottom="0" header="0" footer="0"/>
  <pageSetup paperSize="9" scale="2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2023-08-11T08:07:51Z</dcterms:modified>
</cp:coreProperties>
</file>