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79D8BFD-54F1-4A68-B4C9-145627C2CCC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2" sheetId="1" r:id="rId1"/>
    <sheet name="Лист1" sheetId="2" r:id="rId2"/>
  </sheets>
  <definedNames>
    <definedName name="_xlnm._FilterDatabase" localSheetId="0" hidden="1">Лист2!$B$1:$B$35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5" i="1" l="1"/>
  <c r="H35" i="1"/>
  <c r="G35" i="1"/>
  <c r="I6" i="1"/>
  <c r="H6" i="1"/>
  <c r="I5" i="1"/>
  <c r="H5" i="1"/>
  <c r="I4" i="1"/>
  <c r="H4" i="1"/>
  <c r="I34" i="1" l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3" i="1"/>
  <c r="H3" i="1"/>
</calcChain>
</file>

<file path=xl/sharedStrings.xml><?xml version="1.0" encoding="utf-8"?>
<sst xmlns="http://schemas.openxmlformats.org/spreadsheetml/2006/main" count="178" uniqueCount="148">
  <si>
    <t>Наименование</t>
  </si>
  <si>
    <t>Прайс Гурджий</t>
  </si>
  <si>
    <t>Код УТ</t>
  </si>
  <si>
    <t>Бух. Код</t>
  </si>
  <si>
    <t>ЗАКАЗ</t>
  </si>
  <si>
    <t>Вес, кг</t>
  </si>
  <si>
    <t>Сумма, руб</t>
  </si>
  <si>
    <t>Колбаса Классическая, Вязанка вектор, ВЕС.ПОКОМ, кг</t>
  </si>
  <si>
    <t>010</t>
  </si>
  <si>
    <t>БП-15784</t>
  </si>
  <si>
    <t>Колб. Молоч. стародворская, Вязанка вектор, ВЕС. ПОКОМ, кг</t>
  </si>
  <si>
    <t>002</t>
  </si>
  <si>
    <t>БП-17121</t>
  </si>
  <si>
    <t>Колбаса Докторская ГОСТ, Вязанка вектор,ВЕС. ПОКОМ, кг</t>
  </si>
  <si>
    <t>005</t>
  </si>
  <si>
    <t>БП-16096</t>
  </si>
  <si>
    <t>Ветчина Столичная Вязанка, вектор 0.5кг, ПОКОМ, шт</t>
  </si>
  <si>
    <t>020</t>
  </si>
  <si>
    <t>БП-15760</t>
  </si>
  <si>
    <t>Колбаса вареная Докторская по-стародворски ТМ Стародворье ТС Фирменная амифлекс вес</t>
  </si>
  <si>
    <t>220</t>
  </si>
  <si>
    <t xml:space="preserve">БП-15782   </t>
  </si>
  <si>
    <t>Колбаса Сервелат Зернистый, ВЕС.  ПОКОМ, кг</t>
  </si>
  <si>
    <t xml:space="preserve">БП-15788   </t>
  </si>
  <si>
    <t>Колбаса варено-копченая Сервелат Кремлевский ТМ Стародворье фиброуз в/у вес СК2</t>
  </si>
  <si>
    <t>244</t>
  </si>
  <si>
    <t xml:space="preserve">БП-15789   </t>
  </si>
  <si>
    <t>Колбаса Филейбургская с сочным окороком, ВЕС, ТМ Баварушка  ПОКОМ, кг</t>
  </si>
  <si>
    <t>БП-21139</t>
  </si>
  <si>
    <t>Ветчина Столичная Вязанка ТМ Стародворские колбасы ТС Вязанка вектор вес УВС</t>
  </si>
  <si>
    <t>001</t>
  </si>
  <si>
    <t xml:space="preserve">БП-15774   </t>
  </si>
  <si>
    <t>Сосиски Ганноверские   ПОКОМ, кг</t>
  </si>
  <si>
    <t>253</t>
  </si>
  <si>
    <t>БП-17019</t>
  </si>
  <si>
    <t>Сосиски Баварские Бавария Весовые п/а  Стародворье</t>
  </si>
  <si>
    <t>251</t>
  </si>
  <si>
    <t xml:space="preserve">БП-16104   </t>
  </si>
  <si>
    <t>Колбаса Докторская Особая ТМ Особый рецепт, ВЕС  ПОКОМ, кг</t>
  </si>
  <si>
    <t>БП-20449</t>
  </si>
  <si>
    <t>Колбаса Особая ТМ Особый рецепт, ВЕС, ТМ Стародворье ПОКОМ, кг</t>
  </si>
  <si>
    <t>БП-20450</t>
  </si>
  <si>
    <t>Вареные колбасы Докторская оригинальная Особая Без свинины Весовые П/а Особый рецепт</t>
  </si>
  <si>
    <t>218</t>
  </si>
  <si>
    <t>БП-20512</t>
  </si>
  <si>
    <t>Ветчина Дугушка ТМ Стародворье, вектор в/у    ПОКОМ</t>
  </si>
  <si>
    <t>200</t>
  </si>
  <si>
    <t>БП-17483</t>
  </si>
  <si>
    <t>Колбаса в/к Сервелат Пражский, ВЕС.,ТМ КОЛБАСНЫЙ СТАНДАРТ ПОКОМ</t>
  </si>
  <si>
    <t>212</t>
  </si>
  <si>
    <t>БП-20325</t>
  </si>
  <si>
    <t>Колбаса в/к Сервелат Рижский, ВЕС.,ТМ КОЛБАСНЫЙ СТАНДАРТ ПОКОМ</t>
  </si>
  <si>
    <t>213</t>
  </si>
  <si>
    <t>БП-20326</t>
  </si>
  <si>
    <t>Колбаса Докторская ГОСТ Дугушка, ВЕС, ТМ Стародворье ПОКОМ</t>
  </si>
  <si>
    <t>215</t>
  </si>
  <si>
    <t>БП-17449</t>
  </si>
  <si>
    <t>Колбаса Молочная Дугушка, в/у, ВЕС, ТМ Стародворье   ПОКОМ</t>
  </si>
  <si>
    <t>229</t>
  </si>
  <si>
    <t>БП-17450</t>
  </si>
  <si>
    <t>Колбаса Рубленая ЗАПЕЧ. Дугушка ТМ Стародворье, вектор, в/к    ПОКОМ</t>
  </si>
  <si>
    <t>236</t>
  </si>
  <si>
    <t xml:space="preserve">БП-20203   </t>
  </si>
  <si>
    <t>Колбаса Русская по-стародворски, ВЕС.  ПОКОМ</t>
  </si>
  <si>
    <t>237</t>
  </si>
  <si>
    <t xml:space="preserve">БП-15874   </t>
  </si>
  <si>
    <t>Колбаса Салями запеч Дугушка, оболочка вектор, ВЕС, ТМ Стародворье  ПОКОМ</t>
  </si>
  <si>
    <t>239</t>
  </si>
  <si>
    <t>БП-20175</t>
  </si>
  <si>
    <t>Колбаса Сервелат Столичный, Вязанка фиброуз в/у, ПОКОМ</t>
  </si>
  <si>
    <t>012</t>
  </si>
  <si>
    <t xml:space="preserve">БП-16026   </t>
  </si>
  <si>
    <t>Колбаса Филейбургская с душистым чесноком, ВЕС, ТМ Баварушка  ПОКОМ</t>
  </si>
  <si>
    <t>БП-21161</t>
  </si>
  <si>
    <t>Сардельки стародворские с говядиной в обол. NDX, ВЕС. ПОКОМ</t>
  </si>
  <si>
    <t>250</t>
  </si>
  <si>
    <t>БП-20708</t>
  </si>
  <si>
    <t>Сосиски Баварские с сыром, БАВАРУШКИ МГС 0.42кг, ТМ Стародворье    ПОКОМ</t>
  </si>
  <si>
    <t>093</t>
  </si>
  <si>
    <t>БП-20311</t>
  </si>
  <si>
    <t>Сосиски Баварские,  0.42кг, БАВАРУШКИ ПОКОМ</t>
  </si>
  <si>
    <t>095</t>
  </si>
  <si>
    <t>БП-20310</t>
  </si>
  <si>
    <t>Сосиски Венские, Вязанка NDX МГС, 0.5кг, ПОКОМ</t>
  </si>
  <si>
    <t>029</t>
  </si>
  <si>
    <t xml:space="preserve">БП-16049   </t>
  </si>
  <si>
    <t>Сосиски Венские, Вязанка ВЕС. ПОКОМ</t>
  </si>
  <si>
    <t>015</t>
  </si>
  <si>
    <t xml:space="preserve">БП-15794   </t>
  </si>
  <si>
    <t>Сосиски Рубленые, Вязанка вискофан  ВЕС.ПОКОМ</t>
  </si>
  <si>
    <t>018</t>
  </si>
  <si>
    <t xml:space="preserve">БП-15798   </t>
  </si>
  <si>
    <t>Сосиски Сочинки с сочной грудинкой, МГС 0.4кг,   ПОКОМ</t>
  </si>
  <si>
    <t>273</t>
  </si>
  <si>
    <t>БП-21485</t>
  </si>
  <si>
    <t>Сосиски Сочинки с сочным окороком, МГС 0.4кг,   ПОКОМ</t>
  </si>
  <si>
    <t>278</t>
  </si>
  <si>
    <t>БП-22066</t>
  </si>
  <si>
    <t>ИТОГО:</t>
  </si>
  <si>
    <t>Мелитополь</t>
  </si>
  <si>
    <t>Мариуполь</t>
  </si>
  <si>
    <t>Артеменко Т.С. ИП</t>
  </si>
  <si>
    <t>ВЕГА ООО</t>
  </si>
  <si>
    <t>ГИГИЕНА-ТРЕЙД</t>
  </si>
  <si>
    <t>ДАКОРТ-КРЫМ ООО</t>
  </si>
  <si>
    <t>МАМА ХОЧЕТ Чинькова ЮВ</t>
  </si>
  <si>
    <t>Марьина роща ЦОП ООО</t>
  </si>
  <si>
    <t>(КОНСЕРВЫ) ООО ТД Мир Колбас</t>
  </si>
  <si>
    <t>(МОЛОЧНАЯ ПРОДУКЦИЯ)ООО ТД Мир Колбас (9000)</t>
  </si>
  <si>
    <t>(СЫР)ООО ТД Мир Колбас</t>
  </si>
  <si>
    <t>Атяшево МК (11000)</t>
  </si>
  <si>
    <t>АТЯШЕВСКИЙ МПК ООО</t>
  </si>
  <si>
    <t>ЗАМОРОЗКА ТД Мир колбас</t>
  </si>
  <si>
    <t>ЗНАМЕНСКИЙ СГЦ   МК  (1000)</t>
  </si>
  <si>
    <t>КЛИН ООО ТД Мир Колбас (колбаса)  (2000)</t>
  </si>
  <si>
    <t>КЛИНСКИЙ АО</t>
  </si>
  <si>
    <t>КОЛБАСА   МК (3000)</t>
  </si>
  <si>
    <t>Конти МК (13000)</t>
  </si>
  <si>
    <t>МИКОЯН МК (4000)</t>
  </si>
  <si>
    <t>МЯСНАЯ ГУБЕРНИЯ  МК (9000)</t>
  </si>
  <si>
    <t>МЯСНОЙ ПОСОЛ МК (7000)</t>
  </si>
  <si>
    <t>НАПИТКИ ТД Мир колбас</t>
  </si>
  <si>
    <t>НАРЭКОПРОД АО</t>
  </si>
  <si>
    <t>Ресурс Волга МК (15000)</t>
  </si>
  <si>
    <t>Рузком МК (12000)</t>
  </si>
  <si>
    <t>СКИТ  МК (14000)</t>
  </si>
  <si>
    <t>Царицыно ООО ТД Мир Колбас (колбаса (5000)</t>
  </si>
  <si>
    <t>ЦАРЬ МЯСО  МК (8000)</t>
  </si>
  <si>
    <t>ЮНИТЕКС</t>
  </si>
  <si>
    <t>МОСКОВСКИЙ МЫЛОВАРЕННЫЙ КОМБИНАТ ООО</t>
  </si>
  <si>
    <t>МЯСНОЙ ВЫБОР</t>
  </si>
  <si>
    <t>Настоящая рыбная компания</t>
  </si>
  <si>
    <t>Никогосов А.С. ИП</t>
  </si>
  <si>
    <t>НОВЫЕ ФЕРМЫ ООО</t>
  </si>
  <si>
    <t>Останкино ООО</t>
  </si>
  <si>
    <t>ПЕРВАЯ ЛИНИЯ ООО</t>
  </si>
  <si>
    <t>ПОКОМ Логистический Партнер</t>
  </si>
  <si>
    <t>РАДИУС ПТК ООО</t>
  </si>
  <si>
    <t>СибПродКомп</t>
  </si>
  <si>
    <t>СОДРУЖЕСТВО ООО</t>
  </si>
  <si>
    <t>ТАВР</t>
  </si>
  <si>
    <t>Фортуна Крым ООО</t>
  </si>
  <si>
    <t>Эссен Продакшн АГ АО</t>
  </si>
  <si>
    <t>ЭФКО-Каскад КРЦ ООО</t>
  </si>
  <si>
    <t>ЮЖНАЯ ТОРГОВАЯ КОМПАНИЯ ООО</t>
  </si>
  <si>
    <t>Гурджий 15.08.23.</t>
  </si>
  <si>
    <t>КРЫМ</t>
  </si>
  <si>
    <t>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</si>
</sst>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₽&quot;"/>
    <numFmt numFmtId="166" formatCode="0.000"/>
    <numFmt numFmtId="167" formatCode="0.0"/>
  </numFmts>
  <fonts count="16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28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4" fillId="0" borderId="0"/>
  </cellStyleXfs>
  <cellXfs count="77">
    <xf numFmtId="0" fontId="0" fillId="0" borderId="0" xfId="0"/>
    <xf numFmtId="0" fontId="13" fillId="0" borderId="1" xfId="1" applyFont="1" applyBorder="1" applyAlignment="1">
      <alignment horizontal="center"/>
    </xf>
    <xf numFmtId="0" fontId="11" fillId="0" borderId="1" xfId="0" applyFont="1" applyBorder="1" applyAlignment="1">
      <alignment horizontal="right" vertical="center" wrapText="1"/>
    </xf>
    <xf numFmtId="0" fontId="14" fillId="0" borderId="0" xfId="1"/>
    <xf numFmtId="0" fontId="14" fillId="0" borderId="0" xfId="1" applyAlignment="1">
      <alignment horizontal="left" vertical="top" wrapText="1"/>
    </xf>
    <xf numFmtId="0" fontId="1" fillId="0" borderId="0" xfId="1" applyFont="1" applyAlignment="1">
      <alignment horizontal="center" vertical="center" wrapText="1"/>
    </xf>
    <xf numFmtId="164" fontId="14" fillId="0" borderId="0" xfId="1" applyNumberFormat="1"/>
    <xf numFmtId="49" fontId="14" fillId="0" borderId="0" xfId="1" applyNumberFormat="1"/>
    <xf numFmtId="0" fontId="14" fillId="2" borderId="0" xfId="1" applyFill="1"/>
    <xf numFmtId="2" fontId="14" fillId="0" borderId="0" xfId="1" applyNumberFormat="1"/>
    <xf numFmtId="164" fontId="14" fillId="0" borderId="0" xfId="1" applyNumberForma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2" fontId="4" fillId="0" borderId="4" xfId="1" applyNumberFormat="1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6" fontId="8" fillId="2" borderId="10" xfId="1" applyNumberFormat="1" applyFont="1" applyFill="1" applyBorder="1" applyAlignment="1">
      <alignment horizontal="center" vertical="center"/>
    </xf>
    <xf numFmtId="166" fontId="9" fillId="0" borderId="5" xfId="1" applyNumberFormat="1" applyFont="1" applyBorder="1" applyAlignment="1">
      <alignment horizontal="center" vertical="center"/>
    </xf>
    <xf numFmtId="164" fontId="9" fillId="0" borderId="5" xfId="1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49" fontId="6" fillId="0" borderId="12" xfId="1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49" fontId="6" fillId="0" borderId="15" xfId="1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49" fontId="6" fillId="0" borderId="17" xfId="1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1" fontId="8" fillId="2" borderId="10" xfId="1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top"/>
    </xf>
    <xf numFmtId="1" fontId="10" fillId="2" borderId="20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4" fillId="0" borderId="0" xfId="1" applyAlignment="1"/>
    <xf numFmtId="167" fontId="1" fillId="2" borderId="20" xfId="0" applyNumberFormat="1" applyFont="1" applyFill="1" applyBorder="1" applyAlignment="1">
      <alignment horizontal="center" vertical="center"/>
    </xf>
    <xf numFmtId="166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left"/>
    </xf>
    <xf numFmtId="0" fontId="13" fillId="0" borderId="21" xfId="1" applyFont="1" applyBorder="1"/>
    <xf numFmtId="0" fontId="13" fillId="0" borderId="1" xfId="1" applyFont="1" applyBorder="1" applyAlignment="1">
      <alignment horizontal="left"/>
    </xf>
    <xf numFmtId="0" fontId="13" fillId="0" borderId="6" xfId="1" applyFont="1" applyBorder="1"/>
    <xf numFmtId="0" fontId="13" fillId="0" borderId="22" xfId="1" applyFont="1" applyBorder="1" applyAlignment="1">
      <alignment horizontal="left"/>
    </xf>
    <xf numFmtId="0" fontId="14" fillId="0" borderId="8" xfId="1" applyBorder="1"/>
    <xf numFmtId="0" fontId="14" fillId="0" borderId="9" xfId="1" applyBorder="1"/>
    <xf numFmtId="0" fontId="14" fillId="0" borderId="23" xfId="1" applyBorder="1"/>
    <xf numFmtId="0" fontId="13" fillId="0" borderId="10" xfId="1" applyFont="1" applyBorder="1"/>
    <xf numFmtId="0" fontId="13" fillId="0" borderId="24" xfId="1" applyFont="1" applyBorder="1" applyAlignment="1">
      <alignment horizontal="left"/>
    </xf>
    <xf numFmtId="0" fontId="14" fillId="0" borderId="12" xfId="1" applyBorder="1"/>
    <xf numFmtId="0" fontId="14" fillId="0" borderId="13" xfId="1" applyBorder="1"/>
    <xf numFmtId="0" fontId="14" fillId="0" borderId="25" xfId="1" applyBorder="1"/>
    <xf numFmtId="0" fontId="13" fillId="0" borderId="14" xfId="1" applyFont="1" applyBorder="1"/>
    <xf numFmtId="0" fontId="13" fillId="0" borderId="26" xfId="1" applyFont="1" applyBorder="1" applyAlignment="1">
      <alignment horizontal="left"/>
    </xf>
    <xf numFmtId="0" fontId="14" fillId="0" borderId="15" xfId="1" applyBorder="1"/>
    <xf numFmtId="0" fontId="14" fillId="0" borderId="16" xfId="1" applyBorder="1"/>
    <xf numFmtId="0" fontId="14" fillId="0" borderId="27" xfId="1" applyBorder="1"/>
    <xf numFmtId="0" fontId="5" fillId="3" borderId="1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top"/>
    </xf>
    <xf numFmtId="0" fontId="15" fillId="0" borderId="0" xfId="1" applyFont="1" applyAlignment="1">
      <alignment horizontal="center" vertical="center" wrapText="1"/>
    </xf>
    <xf numFmtId="49" fontId="6" fillId="4" borderId="12" xfId="1" applyNumberFormat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166" fontId="8" fillId="3" borderId="10" xfId="1" applyNumberFormat="1" applyFont="1" applyFill="1" applyBorder="1" applyAlignment="1">
      <alignment horizontal="center" vertical="center"/>
    </xf>
    <xf numFmtId="166" fontId="9" fillId="4" borderId="5" xfId="1" applyNumberFormat="1" applyFont="1" applyFill="1" applyBorder="1" applyAlignment="1">
      <alignment horizontal="center" vertical="center"/>
    </xf>
    <xf numFmtId="49" fontId="6" fillId="4" borderId="17" xfId="1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 wrapText="1"/>
    </xf>
    <xf numFmtId="0" fontId="9" fillId="0" borderId="0" xfId="1" applyFont="1"/>
    <xf numFmtId="0" fontId="9" fillId="4" borderId="0" xfId="1" applyFont="1" applyFill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35"/>
  <sheetViews>
    <sheetView tabSelected="1" zoomScale="70" zoomScaleNormal="70" workbookViewId="0">
      <selection activeCell="P9" sqref="P9:Q9"/>
    </sheetView>
  </sheetViews>
  <sheetFormatPr defaultRowHeight="18.75" x14ac:dyDescent="0.25"/>
  <cols>
    <col min="1" max="1" width="3.85546875" style="3" customWidth="1"/>
    <col min="2" max="2" width="104.85546875" style="4" customWidth="1"/>
    <col min="3" max="3" width="6.28515625" style="5" hidden="1" customWidth="1"/>
    <col min="4" max="4" width="14.85546875" style="6" hidden="1" customWidth="1"/>
    <col min="5" max="5" width="12.5703125" style="7" customWidth="1"/>
    <col min="6" max="6" width="16" style="3" customWidth="1"/>
    <col min="7" max="7" width="38.140625" style="8" customWidth="1"/>
    <col min="8" max="8" width="17.5703125" style="9" customWidth="1"/>
    <col min="9" max="9" width="30.5703125" style="6" hidden="1" customWidth="1"/>
    <col min="10" max="10" width="14.28515625" style="3" customWidth="1"/>
    <col min="11" max="1025" width="8.7109375" style="3" customWidth="1"/>
  </cols>
  <sheetData>
    <row r="1" spans="2:10" ht="42" customHeight="1" thickBot="1" x14ac:dyDescent="0.3">
      <c r="B1" s="68" t="s">
        <v>145</v>
      </c>
      <c r="I1" s="10"/>
    </row>
    <row r="2" spans="2:10" ht="46.5" customHeight="1" thickBot="1" x14ac:dyDescent="0.3">
      <c r="B2" s="11" t="s">
        <v>0</v>
      </c>
      <c r="C2" s="12"/>
      <c r="D2" s="13" t="s">
        <v>1</v>
      </c>
      <c r="E2" s="14" t="s">
        <v>2</v>
      </c>
      <c r="F2" s="15" t="s">
        <v>3</v>
      </c>
      <c r="G2" s="16" t="s">
        <v>4</v>
      </c>
      <c r="H2" s="17" t="s">
        <v>5</v>
      </c>
      <c r="I2" s="18" t="s">
        <v>6</v>
      </c>
    </row>
    <row r="3" spans="2:10" ht="23.25" customHeight="1" thickBot="1" x14ac:dyDescent="0.4">
      <c r="B3" s="65" t="s">
        <v>7</v>
      </c>
      <c r="C3" s="26">
        <v>1</v>
      </c>
      <c r="D3" s="27">
        <v>260.33999999999997</v>
      </c>
      <c r="E3" s="69" t="s">
        <v>8</v>
      </c>
      <c r="F3" s="70" t="s">
        <v>9</v>
      </c>
      <c r="G3" s="71">
        <v>1200</v>
      </c>
      <c r="H3" s="72">
        <f t="shared" ref="H3:H6" si="0">C3*G3</f>
        <v>1200</v>
      </c>
      <c r="I3" s="24">
        <f t="shared" ref="I3:I6" si="1">D3*G3</f>
        <v>312407.99999999994</v>
      </c>
      <c r="J3" s="76" t="s">
        <v>146</v>
      </c>
    </row>
    <row r="4" spans="2:10" ht="26.25" x14ac:dyDescent="0.35">
      <c r="B4" s="66" t="s">
        <v>19</v>
      </c>
      <c r="C4" s="20">
        <v>1</v>
      </c>
      <c r="D4" s="21">
        <v>203.07</v>
      </c>
      <c r="E4" s="73" t="s">
        <v>20</v>
      </c>
      <c r="F4" s="74" t="s">
        <v>21</v>
      </c>
      <c r="G4" s="71">
        <v>150</v>
      </c>
      <c r="H4" s="72">
        <f t="shared" si="0"/>
        <v>150</v>
      </c>
      <c r="I4" s="24">
        <f t="shared" si="1"/>
        <v>30460.5</v>
      </c>
      <c r="J4" s="76" t="s">
        <v>146</v>
      </c>
    </row>
    <row r="5" spans="2:10" ht="23.25" customHeight="1" x14ac:dyDescent="0.35">
      <c r="B5" s="65" t="s">
        <v>40</v>
      </c>
      <c r="C5" s="26">
        <v>1</v>
      </c>
      <c r="D5" s="27">
        <v>169.29</v>
      </c>
      <c r="E5" s="69">
        <v>235</v>
      </c>
      <c r="F5" s="70" t="s">
        <v>41</v>
      </c>
      <c r="G5" s="71">
        <v>200</v>
      </c>
      <c r="H5" s="72">
        <f t="shared" si="0"/>
        <v>200</v>
      </c>
      <c r="I5" s="24">
        <f t="shared" si="1"/>
        <v>33858</v>
      </c>
      <c r="J5" s="76" t="s">
        <v>146</v>
      </c>
    </row>
    <row r="6" spans="2:10" s="42" customFormat="1" ht="23.25" customHeight="1" thickBot="1" x14ac:dyDescent="0.4">
      <c r="B6" s="67" t="s">
        <v>57</v>
      </c>
      <c r="C6" s="41">
        <v>1</v>
      </c>
      <c r="D6" s="21">
        <v>243.67</v>
      </c>
      <c r="E6" s="69" t="s">
        <v>58</v>
      </c>
      <c r="F6" s="70" t="s">
        <v>59</v>
      </c>
      <c r="G6" s="71">
        <v>30</v>
      </c>
      <c r="H6" s="72">
        <f t="shared" si="0"/>
        <v>30</v>
      </c>
      <c r="I6" s="24">
        <f t="shared" si="1"/>
        <v>7310.0999999999995</v>
      </c>
      <c r="J6" s="76" t="s">
        <v>146</v>
      </c>
    </row>
    <row r="7" spans="2:10" ht="23.25" customHeight="1" x14ac:dyDescent="0.35">
      <c r="B7" s="19" t="s">
        <v>10</v>
      </c>
      <c r="C7" s="32">
        <v>1</v>
      </c>
      <c r="D7" s="21">
        <v>260.42</v>
      </c>
      <c r="E7" s="33" t="s">
        <v>11</v>
      </c>
      <c r="F7" s="34" t="s">
        <v>12</v>
      </c>
      <c r="G7" s="22">
        <v>30</v>
      </c>
      <c r="H7" s="23">
        <f t="shared" ref="H7:H9" si="2">C7*G7</f>
        <v>30</v>
      </c>
      <c r="I7" s="24">
        <f t="shared" ref="I7:I9" si="3">D7*G7</f>
        <v>7812.6</v>
      </c>
      <c r="J7" s="75" t="s">
        <v>147</v>
      </c>
    </row>
    <row r="8" spans="2:10" ht="23.25" customHeight="1" x14ac:dyDescent="0.35">
      <c r="B8" s="25" t="s">
        <v>13</v>
      </c>
      <c r="C8" s="26">
        <v>1</v>
      </c>
      <c r="D8" s="27">
        <v>284.75</v>
      </c>
      <c r="E8" s="28" t="s">
        <v>14</v>
      </c>
      <c r="F8" s="29" t="s">
        <v>15</v>
      </c>
      <c r="G8" s="22">
        <v>20</v>
      </c>
      <c r="H8" s="23">
        <f t="shared" si="2"/>
        <v>20</v>
      </c>
      <c r="I8" s="24">
        <f t="shared" si="3"/>
        <v>5695</v>
      </c>
      <c r="J8" s="75" t="s">
        <v>147</v>
      </c>
    </row>
    <row r="9" spans="2:10" ht="23.25" customHeight="1" x14ac:dyDescent="0.35">
      <c r="B9" s="25" t="s">
        <v>16</v>
      </c>
      <c r="C9" s="26">
        <v>0.5</v>
      </c>
      <c r="D9" s="27">
        <v>182.58</v>
      </c>
      <c r="E9" s="28" t="s">
        <v>17</v>
      </c>
      <c r="F9" s="29" t="s">
        <v>18</v>
      </c>
      <c r="G9" s="35">
        <v>780</v>
      </c>
      <c r="H9" s="23">
        <f t="shared" si="2"/>
        <v>390</v>
      </c>
      <c r="I9" s="24">
        <f t="shared" si="3"/>
        <v>142412.40000000002</v>
      </c>
      <c r="J9" s="75" t="s">
        <v>147</v>
      </c>
    </row>
    <row r="10" spans="2:10" ht="26.25" x14ac:dyDescent="0.35">
      <c r="B10" s="25" t="s">
        <v>22</v>
      </c>
      <c r="C10" s="26">
        <v>1</v>
      </c>
      <c r="D10" s="27">
        <v>288.02999999999997</v>
      </c>
      <c r="E10" s="28">
        <v>243</v>
      </c>
      <c r="F10" s="29" t="s">
        <v>23</v>
      </c>
      <c r="G10" s="22">
        <v>200</v>
      </c>
      <c r="H10" s="23">
        <f t="shared" ref="H10:H14" si="4">C10*G10</f>
        <v>200</v>
      </c>
      <c r="I10" s="24">
        <f t="shared" ref="I10:I14" si="5">D10*G10</f>
        <v>57605.999999999993</v>
      </c>
      <c r="J10" s="75" t="s">
        <v>147</v>
      </c>
    </row>
    <row r="11" spans="2:10" ht="23.25" customHeight="1" x14ac:dyDescent="0.35">
      <c r="B11" s="25" t="s">
        <v>24</v>
      </c>
      <c r="C11" s="26">
        <v>1</v>
      </c>
      <c r="D11" s="27">
        <v>266.49</v>
      </c>
      <c r="E11" s="28" t="s">
        <v>25</v>
      </c>
      <c r="F11" s="29" t="s">
        <v>26</v>
      </c>
      <c r="G11" s="22">
        <v>350</v>
      </c>
      <c r="H11" s="23">
        <f t="shared" si="4"/>
        <v>350</v>
      </c>
      <c r="I11" s="24">
        <f t="shared" si="5"/>
        <v>93271.5</v>
      </c>
      <c r="J11" s="75" t="s">
        <v>147</v>
      </c>
    </row>
    <row r="12" spans="2:10" ht="26.25" x14ac:dyDescent="0.35">
      <c r="B12" s="25" t="s">
        <v>27</v>
      </c>
      <c r="C12" s="26">
        <v>1</v>
      </c>
      <c r="D12" s="27">
        <v>275.97000000000003</v>
      </c>
      <c r="E12" s="28">
        <v>266</v>
      </c>
      <c r="F12" s="29" t="s">
        <v>28</v>
      </c>
      <c r="G12" s="22">
        <v>30</v>
      </c>
      <c r="H12" s="23">
        <f t="shared" si="4"/>
        <v>30</v>
      </c>
      <c r="I12" s="24">
        <f t="shared" si="5"/>
        <v>8279.1</v>
      </c>
      <c r="J12" s="75" t="s">
        <v>147</v>
      </c>
    </row>
    <row r="13" spans="2:10" ht="26.25" x14ac:dyDescent="0.35">
      <c r="B13" s="25" t="s">
        <v>29</v>
      </c>
      <c r="C13" s="26">
        <v>1</v>
      </c>
      <c r="D13" s="27">
        <v>268.98</v>
      </c>
      <c r="E13" s="28" t="s">
        <v>30</v>
      </c>
      <c r="F13" s="29" t="s">
        <v>31</v>
      </c>
      <c r="G13" s="22">
        <v>250</v>
      </c>
      <c r="H13" s="23">
        <f t="shared" si="4"/>
        <v>250</v>
      </c>
      <c r="I13" s="24">
        <f t="shared" si="5"/>
        <v>67245</v>
      </c>
      <c r="J13" s="75" t="s">
        <v>147</v>
      </c>
    </row>
    <row r="14" spans="2:10" ht="24" customHeight="1" thickBot="1" x14ac:dyDescent="0.4">
      <c r="B14" s="36" t="s">
        <v>32</v>
      </c>
      <c r="C14" s="37">
        <v>1</v>
      </c>
      <c r="D14" s="21">
        <v>207.84</v>
      </c>
      <c r="E14" s="30" t="s">
        <v>33</v>
      </c>
      <c r="F14" s="31" t="s">
        <v>34</v>
      </c>
      <c r="G14" s="22">
        <v>7500</v>
      </c>
      <c r="H14" s="23">
        <f t="shared" si="4"/>
        <v>7500</v>
      </c>
      <c r="I14" s="24">
        <f t="shared" si="5"/>
        <v>1558800</v>
      </c>
      <c r="J14" s="75" t="s">
        <v>147</v>
      </c>
    </row>
    <row r="15" spans="2:10" ht="24" customHeight="1" thickBot="1" x14ac:dyDescent="0.4">
      <c r="B15" s="36" t="s">
        <v>35</v>
      </c>
      <c r="C15" s="37">
        <v>1</v>
      </c>
      <c r="D15" s="27">
        <v>209.64</v>
      </c>
      <c r="E15" s="30" t="s">
        <v>36</v>
      </c>
      <c r="F15" s="31" t="s">
        <v>37</v>
      </c>
      <c r="G15" s="22">
        <v>200</v>
      </c>
      <c r="H15" s="23">
        <f>C15*G15</f>
        <v>200</v>
      </c>
      <c r="I15" s="24">
        <f>D15*G15</f>
        <v>41928</v>
      </c>
      <c r="J15" s="75" t="s">
        <v>147</v>
      </c>
    </row>
    <row r="16" spans="2:10" ht="23.25" customHeight="1" x14ac:dyDescent="0.35">
      <c r="B16" s="25" t="s">
        <v>38</v>
      </c>
      <c r="C16" s="26">
        <v>1</v>
      </c>
      <c r="D16" s="27">
        <v>169.06</v>
      </c>
      <c r="E16" s="28">
        <v>219</v>
      </c>
      <c r="F16" s="29" t="s">
        <v>39</v>
      </c>
      <c r="G16" s="22">
        <v>2800</v>
      </c>
      <c r="H16" s="23">
        <f t="shared" ref="H16" si="6">C16*G16</f>
        <v>2800</v>
      </c>
      <c r="I16" s="24">
        <f t="shared" ref="I16" si="7">D16*G16</f>
        <v>473368</v>
      </c>
      <c r="J16" s="75" t="s">
        <v>147</v>
      </c>
    </row>
    <row r="17" spans="2:10" ht="24" customHeight="1" x14ac:dyDescent="0.35">
      <c r="B17" s="39" t="s">
        <v>42</v>
      </c>
      <c r="C17" s="40">
        <v>1</v>
      </c>
      <c r="D17" s="27">
        <v>165.4</v>
      </c>
      <c r="E17" s="28" t="s">
        <v>43</v>
      </c>
      <c r="F17" s="29" t="s">
        <v>44</v>
      </c>
      <c r="G17" s="22">
        <v>50</v>
      </c>
      <c r="H17" s="23">
        <f t="shared" ref="H17:H21" si="8">C17*G17</f>
        <v>50</v>
      </c>
      <c r="I17" s="24">
        <f t="shared" ref="I17:I21" si="9">D17*G17</f>
        <v>8270</v>
      </c>
      <c r="J17" s="75" t="s">
        <v>147</v>
      </c>
    </row>
    <row r="18" spans="2:10" ht="23.25" customHeight="1" x14ac:dyDescent="0.35">
      <c r="B18" s="39" t="s">
        <v>45</v>
      </c>
      <c r="C18" s="41">
        <v>1</v>
      </c>
      <c r="D18" s="27">
        <v>274.04000000000002</v>
      </c>
      <c r="E18" s="28" t="s">
        <v>46</v>
      </c>
      <c r="F18" s="29" t="s">
        <v>47</v>
      </c>
      <c r="G18" s="22">
        <v>50</v>
      </c>
      <c r="H18" s="23">
        <f t="shared" si="8"/>
        <v>50</v>
      </c>
      <c r="I18" s="24">
        <f t="shared" si="9"/>
        <v>13702.000000000002</v>
      </c>
      <c r="J18" s="75" t="s">
        <v>147</v>
      </c>
    </row>
    <row r="19" spans="2:10" ht="23.25" customHeight="1" x14ac:dyDescent="0.35">
      <c r="B19" s="39" t="s">
        <v>48</v>
      </c>
      <c r="C19" s="41">
        <v>1</v>
      </c>
      <c r="D19" s="21">
        <v>215.58</v>
      </c>
      <c r="E19" s="28" t="s">
        <v>49</v>
      </c>
      <c r="F19" s="29" t="s">
        <v>50</v>
      </c>
      <c r="G19" s="22">
        <v>100</v>
      </c>
      <c r="H19" s="23">
        <f t="shared" si="8"/>
        <v>100</v>
      </c>
      <c r="I19" s="24">
        <f t="shared" si="9"/>
        <v>21558</v>
      </c>
      <c r="J19" s="75" t="s">
        <v>147</v>
      </c>
    </row>
    <row r="20" spans="2:10" s="42" customFormat="1" ht="25.5" customHeight="1" x14ac:dyDescent="0.35">
      <c r="B20" s="39" t="s">
        <v>51</v>
      </c>
      <c r="C20" s="41">
        <v>1</v>
      </c>
      <c r="D20" s="27">
        <v>209.6</v>
      </c>
      <c r="E20" s="28" t="s">
        <v>52</v>
      </c>
      <c r="F20" s="29" t="s">
        <v>53</v>
      </c>
      <c r="G20" s="22">
        <v>600</v>
      </c>
      <c r="H20" s="23">
        <f t="shared" si="8"/>
        <v>600</v>
      </c>
      <c r="I20" s="24">
        <f t="shared" si="9"/>
        <v>125760</v>
      </c>
      <c r="J20" s="75" t="s">
        <v>147</v>
      </c>
    </row>
    <row r="21" spans="2:10" ht="23.25" customHeight="1" x14ac:dyDescent="0.35">
      <c r="B21" s="39" t="s">
        <v>54</v>
      </c>
      <c r="C21" s="41">
        <v>1</v>
      </c>
      <c r="D21" s="27">
        <v>294.18</v>
      </c>
      <c r="E21" s="28" t="s">
        <v>55</v>
      </c>
      <c r="F21" s="29" t="s">
        <v>56</v>
      </c>
      <c r="G21" s="22">
        <v>50</v>
      </c>
      <c r="H21" s="23">
        <f t="shared" si="8"/>
        <v>50</v>
      </c>
      <c r="I21" s="24">
        <f t="shared" si="9"/>
        <v>14709</v>
      </c>
      <c r="J21" s="75" t="s">
        <v>147</v>
      </c>
    </row>
    <row r="22" spans="2:10" ht="24" customHeight="1" x14ac:dyDescent="0.35">
      <c r="B22" s="39" t="s">
        <v>60</v>
      </c>
      <c r="C22" s="41">
        <v>1</v>
      </c>
      <c r="D22" s="27">
        <v>287.88</v>
      </c>
      <c r="E22" s="28" t="s">
        <v>61</v>
      </c>
      <c r="F22" s="29" t="s">
        <v>62</v>
      </c>
      <c r="G22" s="22">
        <v>20</v>
      </c>
      <c r="H22" s="23">
        <f t="shared" ref="H22:H25" si="10">C22*G22</f>
        <v>20</v>
      </c>
      <c r="I22" s="24">
        <f t="shared" ref="I22:I25" si="11">D22*G22</f>
        <v>5757.6</v>
      </c>
      <c r="J22" s="75" t="s">
        <v>147</v>
      </c>
    </row>
    <row r="23" spans="2:10" ht="23.25" customHeight="1" x14ac:dyDescent="0.35">
      <c r="B23" s="39" t="s">
        <v>63</v>
      </c>
      <c r="C23" s="41">
        <v>1</v>
      </c>
      <c r="D23" s="27">
        <v>205.01</v>
      </c>
      <c r="E23" s="28" t="s">
        <v>64</v>
      </c>
      <c r="F23" s="29" t="s">
        <v>65</v>
      </c>
      <c r="G23" s="22">
        <v>30</v>
      </c>
      <c r="H23" s="23">
        <f t="shared" si="10"/>
        <v>30</v>
      </c>
      <c r="I23" s="24">
        <f t="shared" si="11"/>
        <v>6150.2999999999993</v>
      </c>
      <c r="J23" s="75" t="s">
        <v>147</v>
      </c>
    </row>
    <row r="24" spans="2:10" s="42" customFormat="1" ht="24.75" customHeight="1" x14ac:dyDescent="0.35">
      <c r="B24" s="39" t="s">
        <v>66</v>
      </c>
      <c r="C24" s="41">
        <v>1</v>
      </c>
      <c r="D24" s="27">
        <v>301.37</v>
      </c>
      <c r="E24" s="28" t="s">
        <v>67</v>
      </c>
      <c r="F24" s="29" t="s">
        <v>68</v>
      </c>
      <c r="G24" s="22">
        <v>60</v>
      </c>
      <c r="H24" s="23">
        <f t="shared" si="10"/>
        <v>60</v>
      </c>
      <c r="I24" s="24">
        <f t="shared" si="11"/>
        <v>18082.2</v>
      </c>
      <c r="J24" s="75" t="s">
        <v>147</v>
      </c>
    </row>
    <row r="25" spans="2:10" s="42" customFormat="1" ht="23.25" customHeight="1" x14ac:dyDescent="0.35">
      <c r="B25" s="39" t="s">
        <v>69</v>
      </c>
      <c r="C25" s="41">
        <v>1</v>
      </c>
      <c r="D25" s="27">
        <v>326.06</v>
      </c>
      <c r="E25" s="28" t="s">
        <v>70</v>
      </c>
      <c r="F25" s="29" t="s">
        <v>71</v>
      </c>
      <c r="G25" s="22">
        <v>100</v>
      </c>
      <c r="H25" s="23">
        <f t="shared" si="10"/>
        <v>100</v>
      </c>
      <c r="I25" s="24">
        <f t="shared" si="11"/>
        <v>32606</v>
      </c>
      <c r="J25" s="75" t="s">
        <v>147</v>
      </c>
    </row>
    <row r="26" spans="2:10" ht="23.25" customHeight="1" x14ac:dyDescent="0.35">
      <c r="B26" s="39" t="s">
        <v>72</v>
      </c>
      <c r="C26" s="41">
        <v>1</v>
      </c>
      <c r="D26" s="27">
        <v>279.33</v>
      </c>
      <c r="E26" s="28"/>
      <c r="F26" s="29" t="s">
        <v>73</v>
      </c>
      <c r="G26" s="22">
        <v>30</v>
      </c>
      <c r="H26" s="23">
        <f t="shared" ref="H26:H34" si="12">C26*G26</f>
        <v>30</v>
      </c>
      <c r="I26" s="24">
        <f t="shared" ref="I26:I34" si="13">D26*G26</f>
        <v>8379.9</v>
      </c>
      <c r="J26" s="75" t="s">
        <v>147</v>
      </c>
    </row>
    <row r="27" spans="2:10" s="42" customFormat="1" ht="22.5" customHeight="1" x14ac:dyDescent="0.35">
      <c r="B27" s="39" t="s">
        <v>74</v>
      </c>
      <c r="C27" s="41">
        <v>1</v>
      </c>
      <c r="D27" s="21">
        <v>239.92</v>
      </c>
      <c r="E27" s="28" t="s">
        <v>75</v>
      </c>
      <c r="F27" s="29" t="s">
        <v>76</v>
      </c>
      <c r="G27" s="22">
        <v>200</v>
      </c>
      <c r="H27" s="23">
        <f t="shared" si="12"/>
        <v>200</v>
      </c>
      <c r="I27" s="24">
        <f t="shared" si="13"/>
        <v>47984</v>
      </c>
      <c r="J27" s="75" t="s">
        <v>147</v>
      </c>
    </row>
    <row r="28" spans="2:10" s="42" customFormat="1" ht="22.5" customHeight="1" x14ac:dyDescent="0.35">
      <c r="B28" s="39" t="s">
        <v>77</v>
      </c>
      <c r="C28" s="38">
        <v>0.42</v>
      </c>
      <c r="D28" s="27">
        <v>122.84</v>
      </c>
      <c r="E28" s="28" t="s">
        <v>78</v>
      </c>
      <c r="F28" s="29" t="s">
        <v>79</v>
      </c>
      <c r="G28" s="35">
        <v>12</v>
      </c>
      <c r="H28" s="23">
        <f t="shared" si="12"/>
        <v>5.04</v>
      </c>
      <c r="I28" s="24">
        <f t="shared" si="13"/>
        <v>1474.08</v>
      </c>
      <c r="J28" s="75" t="s">
        <v>147</v>
      </c>
    </row>
    <row r="29" spans="2:10" ht="24.75" customHeight="1" x14ac:dyDescent="0.35">
      <c r="B29" s="39" t="s">
        <v>80</v>
      </c>
      <c r="C29" s="38">
        <v>0.42</v>
      </c>
      <c r="D29" s="27">
        <v>126.68</v>
      </c>
      <c r="E29" s="28" t="s">
        <v>81</v>
      </c>
      <c r="F29" s="29" t="s">
        <v>82</v>
      </c>
      <c r="G29" s="35">
        <v>12</v>
      </c>
      <c r="H29" s="23">
        <f t="shared" si="12"/>
        <v>5.04</v>
      </c>
      <c r="I29" s="24">
        <f t="shared" si="13"/>
        <v>1520.16</v>
      </c>
      <c r="J29" s="75" t="s">
        <v>147</v>
      </c>
    </row>
    <row r="30" spans="2:10" s="42" customFormat="1" ht="26.25" x14ac:dyDescent="0.35">
      <c r="B30" s="39" t="s">
        <v>83</v>
      </c>
      <c r="C30" s="43">
        <v>0.5</v>
      </c>
      <c r="D30" s="27">
        <v>166.21</v>
      </c>
      <c r="E30" s="28" t="s">
        <v>84</v>
      </c>
      <c r="F30" s="29" t="s">
        <v>85</v>
      </c>
      <c r="G30" s="35">
        <v>12</v>
      </c>
      <c r="H30" s="23">
        <f t="shared" si="12"/>
        <v>6</v>
      </c>
      <c r="I30" s="24">
        <f t="shared" si="13"/>
        <v>1994.52</v>
      </c>
      <c r="J30" s="75" t="s">
        <v>147</v>
      </c>
    </row>
    <row r="31" spans="2:10" ht="23.25" customHeight="1" x14ac:dyDescent="0.35">
      <c r="B31" s="39" t="s">
        <v>86</v>
      </c>
      <c r="C31" s="41">
        <v>1</v>
      </c>
      <c r="D31" s="27">
        <v>264.37</v>
      </c>
      <c r="E31" s="28" t="s">
        <v>87</v>
      </c>
      <c r="F31" s="29" t="s">
        <v>88</v>
      </c>
      <c r="G31" s="22">
        <v>100</v>
      </c>
      <c r="H31" s="23">
        <f t="shared" si="12"/>
        <v>100</v>
      </c>
      <c r="I31" s="24">
        <f t="shared" si="13"/>
        <v>26437</v>
      </c>
      <c r="J31" s="75" t="s">
        <v>147</v>
      </c>
    </row>
    <row r="32" spans="2:10" ht="23.25" customHeight="1" x14ac:dyDescent="0.35">
      <c r="B32" s="39" t="s">
        <v>89</v>
      </c>
      <c r="C32" s="41">
        <v>1</v>
      </c>
      <c r="D32" s="21">
        <v>268.81</v>
      </c>
      <c r="E32" s="28" t="s">
        <v>90</v>
      </c>
      <c r="F32" s="29" t="s">
        <v>91</v>
      </c>
      <c r="G32" s="22">
        <v>20</v>
      </c>
      <c r="H32" s="23">
        <f t="shared" si="12"/>
        <v>20</v>
      </c>
      <c r="I32" s="24">
        <f t="shared" si="13"/>
        <v>5376.2</v>
      </c>
      <c r="J32" s="75" t="s">
        <v>147</v>
      </c>
    </row>
    <row r="33" spans="2:10" s="42" customFormat="1" ht="26.25" customHeight="1" x14ac:dyDescent="0.35">
      <c r="B33" s="39" t="s">
        <v>92</v>
      </c>
      <c r="C33" s="41">
        <v>0.4</v>
      </c>
      <c r="D33" s="27">
        <v>112.3</v>
      </c>
      <c r="E33" s="28" t="s">
        <v>93</v>
      </c>
      <c r="F33" s="29" t="s">
        <v>94</v>
      </c>
      <c r="G33" s="35">
        <v>12</v>
      </c>
      <c r="H33" s="23">
        <f t="shared" si="12"/>
        <v>4.8000000000000007</v>
      </c>
      <c r="I33" s="24">
        <f t="shared" si="13"/>
        <v>1347.6</v>
      </c>
      <c r="J33" s="75" t="s">
        <v>147</v>
      </c>
    </row>
    <row r="34" spans="2:10" s="42" customFormat="1" ht="27" customHeight="1" thickBot="1" x14ac:dyDescent="0.4">
      <c r="B34" s="39" t="s">
        <v>95</v>
      </c>
      <c r="C34" s="41">
        <v>0.4</v>
      </c>
      <c r="D34" s="27">
        <v>112.3</v>
      </c>
      <c r="E34" s="28" t="s">
        <v>96</v>
      </c>
      <c r="F34" s="29" t="s">
        <v>97</v>
      </c>
      <c r="G34" s="35">
        <v>12</v>
      </c>
      <c r="H34" s="23">
        <f t="shared" si="12"/>
        <v>4.8000000000000007</v>
      </c>
      <c r="I34" s="24">
        <f t="shared" si="13"/>
        <v>1347.6</v>
      </c>
      <c r="J34" s="75" t="s">
        <v>147</v>
      </c>
    </row>
    <row r="35" spans="2:10" ht="26.25" customHeight="1" thickBot="1" x14ac:dyDescent="0.3">
      <c r="B35" s="2" t="s">
        <v>98</v>
      </c>
      <c r="C35" s="2"/>
      <c r="D35" s="2"/>
      <c r="E35" s="2"/>
      <c r="F35" s="2"/>
      <c r="G35" s="44">
        <f>SUM(G3:G34)</f>
        <v>15210</v>
      </c>
      <c r="H35" s="44">
        <f>SUM(H3:H34)</f>
        <v>14785.68</v>
      </c>
      <c r="I35" s="45">
        <f>SUM(I3:I34)</f>
        <v>3182910.3600000003</v>
      </c>
    </row>
  </sheetData>
  <mergeCells count="1">
    <mergeCell ref="B35:F35"/>
  </mergeCells>
  <pageMargins left="0" right="0" top="0" bottom="0" header="0.51180555555555496" footer="0.51180555555555496"/>
  <pageSetup paperSize="9" scale="48" firstPageNumber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5"/>
  <sheetViews>
    <sheetView zoomScaleNormal="100" workbookViewId="0">
      <selection activeCell="G14" sqref="G14"/>
    </sheetView>
  </sheetViews>
  <sheetFormatPr defaultRowHeight="15" x14ac:dyDescent="0.25"/>
  <cols>
    <col min="1" max="1" width="8.7109375" style="3" customWidth="1"/>
    <col min="2" max="2" width="3" style="46" customWidth="1"/>
    <col min="3" max="3" width="50.85546875" style="47" customWidth="1"/>
    <col min="4" max="7" width="7.28515625" style="3" customWidth="1"/>
    <col min="8" max="1025" width="8.7109375" style="3" customWidth="1"/>
  </cols>
  <sheetData>
    <row r="1" spans="2:7" ht="17.25" customHeight="1" x14ac:dyDescent="0.25">
      <c r="B1" s="48"/>
      <c r="C1" s="49"/>
      <c r="D1" s="1" t="s">
        <v>99</v>
      </c>
      <c r="E1" s="1"/>
      <c r="F1" s="1" t="s">
        <v>100</v>
      </c>
      <c r="G1" s="1"/>
    </row>
    <row r="2" spans="2:7" ht="17.25" customHeight="1" x14ac:dyDescent="0.25">
      <c r="B2" s="50">
        <v>1</v>
      </c>
      <c r="C2" s="51" t="s">
        <v>101</v>
      </c>
      <c r="D2" s="52"/>
      <c r="E2" s="53"/>
      <c r="F2" s="54"/>
      <c r="G2" s="53"/>
    </row>
    <row r="3" spans="2:7" ht="17.25" customHeight="1" x14ac:dyDescent="0.25">
      <c r="B3" s="55">
        <v>2</v>
      </c>
      <c r="C3" s="56" t="s">
        <v>102</v>
      </c>
      <c r="D3" s="57"/>
      <c r="E3" s="58"/>
      <c r="F3" s="59"/>
      <c r="G3" s="58"/>
    </row>
    <row r="4" spans="2:7" ht="17.25" customHeight="1" x14ac:dyDescent="0.25">
      <c r="B4" s="55">
        <v>3</v>
      </c>
      <c r="C4" s="56" t="s">
        <v>103</v>
      </c>
      <c r="D4" s="57"/>
      <c r="E4" s="58"/>
      <c r="F4" s="59"/>
      <c r="G4" s="58"/>
    </row>
    <row r="5" spans="2:7" ht="17.25" customHeight="1" x14ac:dyDescent="0.25">
      <c r="B5" s="55">
        <v>4</v>
      </c>
      <c r="C5" s="56" t="s">
        <v>104</v>
      </c>
      <c r="D5" s="57"/>
      <c r="E5" s="58"/>
      <c r="F5" s="59"/>
      <c r="G5" s="58"/>
    </row>
    <row r="6" spans="2:7" ht="17.25" customHeight="1" x14ac:dyDescent="0.25">
      <c r="B6" s="55">
        <v>5</v>
      </c>
      <c r="C6" s="56" t="s">
        <v>105</v>
      </c>
      <c r="D6" s="57"/>
      <c r="E6" s="58"/>
      <c r="F6" s="59"/>
      <c r="G6" s="58"/>
    </row>
    <row r="7" spans="2:7" ht="17.25" customHeight="1" x14ac:dyDescent="0.25">
      <c r="B7" s="55">
        <v>6</v>
      </c>
      <c r="C7" s="56" t="s">
        <v>106</v>
      </c>
      <c r="D7" s="57"/>
      <c r="E7" s="58"/>
      <c r="F7" s="59"/>
      <c r="G7" s="58"/>
    </row>
    <row r="8" spans="2:7" ht="17.25" customHeight="1" x14ac:dyDescent="0.25">
      <c r="B8" s="55">
        <v>7</v>
      </c>
      <c r="C8" s="56" t="s">
        <v>107</v>
      </c>
      <c r="D8" s="57"/>
      <c r="E8" s="58"/>
      <c r="F8" s="59"/>
      <c r="G8" s="58"/>
    </row>
    <row r="9" spans="2:7" ht="17.25" customHeight="1" x14ac:dyDescent="0.25">
      <c r="B9" s="55">
        <v>8</v>
      </c>
      <c r="C9" s="56" t="s">
        <v>108</v>
      </c>
      <c r="D9" s="57"/>
      <c r="E9" s="58"/>
      <c r="F9" s="59"/>
      <c r="G9" s="58"/>
    </row>
    <row r="10" spans="2:7" ht="17.25" customHeight="1" x14ac:dyDescent="0.25">
      <c r="B10" s="55">
        <v>9</v>
      </c>
      <c r="C10" s="56" t="s">
        <v>109</v>
      </c>
      <c r="D10" s="57"/>
      <c r="E10" s="58"/>
      <c r="F10" s="59"/>
      <c r="G10" s="58"/>
    </row>
    <row r="11" spans="2:7" ht="17.25" customHeight="1" x14ac:dyDescent="0.25">
      <c r="B11" s="55">
        <v>10</v>
      </c>
      <c r="C11" s="56" t="s">
        <v>110</v>
      </c>
      <c r="D11" s="57"/>
      <c r="E11" s="58"/>
      <c r="F11" s="59"/>
      <c r="G11" s="58"/>
    </row>
    <row r="12" spans="2:7" ht="17.25" customHeight="1" x14ac:dyDescent="0.25">
      <c r="B12" s="55">
        <v>11</v>
      </c>
      <c r="C12" s="56" t="s">
        <v>111</v>
      </c>
      <c r="D12" s="57"/>
      <c r="E12" s="58"/>
      <c r="F12" s="59"/>
      <c r="G12" s="58"/>
    </row>
    <row r="13" spans="2:7" ht="17.25" customHeight="1" x14ac:dyDescent="0.25">
      <c r="B13" s="55">
        <v>12</v>
      </c>
      <c r="C13" s="56" t="s">
        <v>112</v>
      </c>
      <c r="D13" s="57"/>
      <c r="E13" s="58"/>
      <c r="F13" s="59"/>
      <c r="G13" s="58"/>
    </row>
    <row r="14" spans="2:7" ht="17.25" customHeight="1" x14ac:dyDescent="0.25">
      <c r="B14" s="55">
        <v>13</v>
      </c>
      <c r="C14" s="56" t="s">
        <v>113</v>
      </c>
      <c r="D14" s="57"/>
      <c r="E14" s="58"/>
      <c r="F14" s="59"/>
      <c r="G14" s="58"/>
    </row>
    <row r="15" spans="2:7" ht="17.25" customHeight="1" x14ac:dyDescent="0.25">
      <c r="B15" s="55">
        <v>14</v>
      </c>
      <c r="C15" s="56" t="s">
        <v>114</v>
      </c>
      <c r="D15" s="57"/>
      <c r="E15" s="58"/>
      <c r="F15" s="59"/>
      <c r="G15" s="58"/>
    </row>
    <row r="16" spans="2:7" ht="17.25" customHeight="1" x14ac:dyDescent="0.25">
      <c r="B16" s="55">
        <v>15</v>
      </c>
      <c r="C16" s="56" t="s">
        <v>115</v>
      </c>
      <c r="D16" s="57"/>
      <c r="E16" s="58"/>
      <c r="F16" s="59"/>
      <c r="G16" s="58"/>
    </row>
    <row r="17" spans="2:7" ht="17.25" customHeight="1" x14ac:dyDescent="0.25">
      <c r="B17" s="55">
        <v>16</v>
      </c>
      <c r="C17" s="56" t="s">
        <v>116</v>
      </c>
      <c r="D17" s="57"/>
      <c r="E17" s="58"/>
      <c r="F17" s="59"/>
      <c r="G17" s="58"/>
    </row>
    <row r="18" spans="2:7" ht="17.25" customHeight="1" x14ac:dyDescent="0.25">
      <c r="B18" s="55">
        <v>17</v>
      </c>
      <c r="C18" s="56" t="s">
        <v>117</v>
      </c>
      <c r="D18" s="57"/>
      <c r="E18" s="58"/>
      <c r="F18" s="59"/>
      <c r="G18" s="58"/>
    </row>
    <row r="19" spans="2:7" ht="17.25" customHeight="1" x14ac:dyDescent="0.25">
      <c r="B19" s="55">
        <v>18</v>
      </c>
      <c r="C19" s="56" t="s">
        <v>118</v>
      </c>
      <c r="D19" s="57"/>
      <c r="E19" s="58"/>
      <c r="F19" s="59"/>
      <c r="G19" s="58"/>
    </row>
    <row r="20" spans="2:7" ht="17.25" customHeight="1" x14ac:dyDescent="0.25">
      <c r="B20" s="55">
        <v>19</v>
      </c>
      <c r="C20" s="56" t="s">
        <v>119</v>
      </c>
      <c r="D20" s="57"/>
      <c r="E20" s="58"/>
      <c r="F20" s="59"/>
      <c r="G20" s="58"/>
    </row>
    <row r="21" spans="2:7" ht="17.25" customHeight="1" x14ac:dyDescent="0.25">
      <c r="B21" s="55">
        <v>20</v>
      </c>
      <c r="C21" s="56" t="s">
        <v>120</v>
      </c>
      <c r="D21" s="57"/>
      <c r="E21" s="58"/>
      <c r="F21" s="59"/>
      <c r="G21" s="58"/>
    </row>
    <row r="22" spans="2:7" ht="17.25" customHeight="1" x14ac:dyDescent="0.25">
      <c r="B22" s="55">
        <v>21</v>
      </c>
      <c r="C22" s="56" t="s">
        <v>121</v>
      </c>
      <c r="D22" s="57"/>
      <c r="E22" s="58"/>
      <c r="F22" s="59"/>
      <c r="G22" s="58"/>
    </row>
    <row r="23" spans="2:7" ht="17.25" customHeight="1" x14ac:dyDescent="0.25">
      <c r="B23" s="55">
        <v>22</v>
      </c>
      <c r="C23" s="56" t="s">
        <v>122</v>
      </c>
      <c r="D23" s="57"/>
      <c r="E23" s="58"/>
      <c r="F23" s="59"/>
      <c r="G23" s="58"/>
    </row>
    <row r="24" spans="2:7" ht="17.25" customHeight="1" x14ac:dyDescent="0.25">
      <c r="B24" s="55">
        <v>23</v>
      </c>
      <c r="C24" s="56" t="s">
        <v>123</v>
      </c>
      <c r="D24" s="57"/>
      <c r="E24" s="58"/>
      <c r="F24" s="59"/>
      <c r="G24" s="58"/>
    </row>
    <row r="25" spans="2:7" ht="17.25" customHeight="1" x14ac:dyDescent="0.25">
      <c r="B25" s="55">
        <v>24</v>
      </c>
      <c r="C25" s="56" t="s">
        <v>124</v>
      </c>
      <c r="D25" s="57"/>
      <c r="E25" s="58"/>
      <c r="F25" s="59"/>
      <c r="G25" s="58"/>
    </row>
    <row r="26" spans="2:7" ht="17.25" customHeight="1" x14ac:dyDescent="0.25">
      <c r="B26" s="55">
        <v>25</v>
      </c>
      <c r="C26" s="56" t="s">
        <v>125</v>
      </c>
      <c r="D26" s="57"/>
      <c r="E26" s="58"/>
      <c r="F26" s="59"/>
      <c r="G26" s="58"/>
    </row>
    <row r="27" spans="2:7" ht="17.25" customHeight="1" x14ac:dyDescent="0.25">
      <c r="B27" s="55">
        <v>26</v>
      </c>
      <c r="C27" s="56" t="s">
        <v>126</v>
      </c>
      <c r="D27" s="57"/>
      <c r="E27" s="58"/>
      <c r="F27" s="59"/>
      <c r="G27" s="58"/>
    </row>
    <row r="28" spans="2:7" ht="17.25" customHeight="1" x14ac:dyDescent="0.25">
      <c r="B28" s="55">
        <v>27</v>
      </c>
      <c r="C28" s="56" t="s">
        <v>127</v>
      </c>
      <c r="D28" s="57"/>
      <c r="E28" s="58"/>
      <c r="F28" s="59"/>
      <c r="G28" s="58"/>
    </row>
    <row r="29" spans="2:7" ht="17.25" customHeight="1" x14ac:dyDescent="0.25">
      <c r="B29" s="55">
        <v>28</v>
      </c>
      <c r="C29" s="56" t="s">
        <v>128</v>
      </c>
      <c r="D29" s="57"/>
      <c r="E29" s="58"/>
      <c r="F29" s="59"/>
      <c r="G29" s="58"/>
    </row>
    <row r="30" spans="2:7" ht="17.25" customHeight="1" x14ac:dyDescent="0.25">
      <c r="B30" s="55">
        <v>29</v>
      </c>
      <c r="C30" s="56" t="s">
        <v>129</v>
      </c>
      <c r="D30" s="57"/>
      <c r="E30" s="58"/>
      <c r="F30" s="59"/>
      <c r="G30" s="58"/>
    </row>
    <row r="31" spans="2:7" ht="17.25" customHeight="1" x14ac:dyDescent="0.25">
      <c r="B31" s="55">
        <v>30</v>
      </c>
      <c r="C31" s="56" t="s">
        <v>130</v>
      </c>
      <c r="D31" s="57"/>
      <c r="E31" s="58"/>
      <c r="F31" s="59"/>
      <c r="G31" s="58"/>
    </row>
    <row r="32" spans="2:7" ht="17.25" customHeight="1" x14ac:dyDescent="0.25">
      <c r="B32" s="55">
        <v>31</v>
      </c>
      <c r="C32" s="56" t="s">
        <v>131</v>
      </c>
      <c r="D32" s="57"/>
      <c r="E32" s="58"/>
      <c r="F32" s="59"/>
      <c r="G32" s="58"/>
    </row>
    <row r="33" spans="2:7" ht="17.25" customHeight="1" x14ac:dyDescent="0.25">
      <c r="B33" s="55">
        <v>32</v>
      </c>
      <c r="C33" s="56" t="s">
        <v>132</v>
      </c>
      <c r="D33" s="57"/>
      <c r="E33" s="58"/>
      <c r="F33" s="59"/>
      <c r="G33" s="58"/>
    </row>
    <row r="34" spans="2:7" ht="17.25" customHeight="1" x14ac:dyDescent="0.25">
      <c r="B34" s="55">
        <v>33</v>
      </c>
      <c r="C34" s="56" t="s">
        <v>133</v>
      </c>
      <c r="D34" s="57"/>
      <c r="E34" s="58"/>
      <c r="F34" s="59"/>
      <c r="G34" s="58"/>
    </row>
    <row r="35" spans="2:7" ht="17.25" customHeight="1" x14ac:dyDescent="0.25">
      <c r="B35" s="55">
        <v>34</v>
      </c>
      <c r="C35" s="56" t="s">
        <v>134</v>
      </c>
      <c r="D35" s="57"/>
      <c r="E35" s="58"/>
      <c r="F35" s="59"/>
      <c r="G35" s="58"/>
    </row>
    <row r="36" spans="2:7" ht="17.25" customHeight="1" x14ac:dyDescent="0.25">
      <c r="B36" s="55">
        <v>35</v>
      </c>
      <c r="C36" s="56" t="s">
        <v>135</v>
      </c>
      <c r="D36" s="57"/>
      <c r="E36" s="58"/>
      <c r="F36" s="59"/>
      <c r="G36" s="58"/>
    </row>
    <row r="37" spans="2:7" ht="17.25" customHeight="1" x14ac:dyDescent="0.25">
      <c r="B37" s="55">
        <v>36</v>
      </c>
      <c r="C37" s="56" t="s">
        <v>136</v>
      </c>
      <c r="D37" s="57"/>
      <c r="E37" s="58"/>
      <c r="F37" s="59"/>
      <c r="G37" s="58"/>
    </row>
    <row r="38" spans="2:7" ht="17.25" customHeight="1" x14ac:dyDescent="0.25">
      <c r="B38" s="55">
        <v>37</v>
      </c>
      <c r="C38" s="56" t="s">
        <v>137</v>
      </c>
      <c r="D38" s="57"/>
      <c r="E38" s="58"/>
      <c r="F38" s="59"/>
      <c r="G38" s="58"/>
    </row>
    <row r="39" spans="2:7" ht="17.25" customHeight="1" x14ac:dyDescent="0.25">
      <c r="B39" s="55">
        <v>38</v>
      </c>
      <c r="C39" s="56" t="s">
        <v>138</v>
      </c>
      <c r="D39" s="57"/>
      <c r="E39" s="58"/>
      <c r="F39" s="59"/>
      <c r="G39" s="58"/>
    </row>
    <row r="40" spans="2:7" ht="17.25" customHeight="1" x14ac:dyDescent="0.25">
      <c r="B40" s="55">
        <v>39</v>
      </c>
      <c r="C40" s="56" t="s">
        <v>139</v>
      </c>
      <c r="D40" s="57"/>
      <c r="E40" s="58"/>
      <c r="F40" s="59"/>
      <c r="G40" s="58"/>
    </row>
    <row r="41" spans="2:7" ht="17.25" customHeight="1" x14ac:dyDescent="0.25">
      <c r="B41" s="55">
        <v>40</v>
      </c>
      <c r="C41" s="56" t="s">
        <v>140</v>
      </c>
      <c r="D41" s="57"/>
      <c r="E41" s="58"/>
      <c r="F41" s="59"/>
      <c r="G41" s="58"/>
    </row>
    <row r="42" spans="2:7" ht="17.25" customHeight="1" x14ac:dyDescent="0.25">
      <c r="B42" s="55">
        <v>41</v>
      </c>
      <c r="C42" s="56" t="s">
        <v>141</v>
      </c>
      <c r="D42" s="57"/>
      <c r="E42" s="58"/>
      <c r="F42" s="59"/>
      <c r="G42" s="58"/>
    </row>
    <row r="43" spans="2:7" ht="17.25" customHeight="1" x14ac:dyDescent="0.25">
      <c r="B43" s="55">
        <v>42</v>
      </c>
      <c r="C43" s="56" t="s">
        <v>142</v>
      </c>
      <c r="D43" s="57"/>
      <c r="E43" s="58"/>
      <c r="F43" s="59"/>
      <c r="G43" s="58"/>
    </row>
    <row r="44" spans="2:7" ht="17.25" customHeight="1" x14ac:dyDescent="0.25">
      <c r="B44" s="55">
        <v>43</v>
      </c>
      <c r="C44" s="56" t="s">
        <v>143</v>
      </c>
      <c r="D44" s="57"/>
      <c r="E44" s="58"/>
      <c r="F44" s="59"/>
      <c r="G44" s="58"/>
    </row>
    <row r="45" spans="2:7" ht="17.25" customHeight="1" x14ac:dyDescent="0.25">
      <c r="B45" s="60">
        <v>44</v>
      </c>
      <c r="C45" s="61" t="s">
        <v>144</v>
      </c>
      <c r="D45" s="62"/>
      <c r="E45" s="63"/>
      <c r="F45" s="64"/>
      <c r="G45" s="63"/>
    </row>
  </sheetData>
  <mergeCells count="2">
    <mergeCell ref="D1:E1"/>
    <mergeCell ref="F1:G1"/>
  </mergeCells>
  <pageMargins left="0" right="0" top="0" bottom="0" header="0.51180555555555496" footer="0.51180555555555496"/>
  <pageSetup paperSize="9" scale="107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dc:description/>
  <cp:lastModifiedBy>User1</cp:lastModifiedBy>
  <cp:revision>10</cp:revision>
  <cp:lastPrinted>2023-08-15T08:32:19Z</cp:lastPrinted>
  <dcterms:created xsi:type="dcterms:W3CDTF">2015-06-05T18:19:34Z</dcterms:created>
  <dcterms:modified xsi:type="dcterms:W3CDTF">2023-08-15T08:32:22Z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