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BBF02CF-3F82-4E4F-B0E4-C72A290C28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Лист2!$B$1:$B$44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2" l="1"/>
  <c r="H33" i="2"/>
  <c r="G42" i="2"/>
  <c r="H27" i="2" l="1"/>
  <c r="H28" i="2"/>
  <c r="H29" i="2"/>
  <c r="H30" i="2"/>
  <c r="H31" i="2"/>
  <c r="H32" i="2"/>
  <c r="H34" i="2"/>
  <c r="H36" i="2"/>
  <c r="H37" i="2"/>
  <c r="H38" i="2"/>
  <c r="H39" i="2"/>
  <c r="H40" i="2"/>
  <c r="H41" i="2"/>
  <c r="H25" i="2"/>
  <c r="H26" i="2"/>
  <c r="H22" i="2"/>
  <c r="I13" i="2" l="1"/>
  <c r="H13" i="2"/>
  <c r="I20" i="2" l="1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5" i="2" l="1"/>
  <c r="I7" i="2"/>
  <c r="I11" i="2"/>
  <c r="I3" i="2"/>
  <c r="I4" i="2"/>
  <c r="I9" i="2"/>
  <c r="I6" i="2"/>
  <c r="I10" i="2"/>
  <c r="I8" i="2"/>
  <c r="I12" i="2"/>
  <c r="I22" i="2"/>
  <c r="I21" i="2"/>
  <c r="I23" i="2"/>
  <c r="I24" i="2"/>
  <c r="I25" i="2"/>
  <c r="I26" i="2"/>
  <c r="I27" i="2"/>
  <c r="I28" i="2"/>
  <c r="I29" i="2"/>
  <c r="I30" i="2"/>
  <c r="I31" i="2"/>
  <c r="I32" i="2"/>
  <c r="I34" i="2"/>
  <c r="I36" i="2"/>
  <c r="I37" i="2"/>
  <c r="I38" i="2"/>
  <c r="I39" i="2"/>
  <c r="I40" i="2"/>
  <c r="I41" i="2"/>
  <c r="I42" i="2" l="1"/>
  <c r="H24" i="2"/>
  <c r="H21" i="2"/>
  <c r="H12" i="2"/>
  <c r="H9" i="2"/>
  <c r="H6" i="2"/>
  <c r="H3" i="2"/>
  <c r="H4" i="2"/>
  <c r="H5" i="2"/>
  <c r="H7" i="2"/>
  <c r="H11" i="2"/>
  <c r="H23" i="2" l="1"/>
  <c r="H10" i="2"/>
  <c r="H8" i="2"/>
  <c r="H42" i="2" l="1"/>
</calcChain>
</file>

<file path=xl/sharedStrings.xml><?xml version="1.0" encoding="utf-8"?>
<sst xmlns="http://schemas.openxmlformats.org/spreadsheetml/2006/main" count="121" uniqueCount="121">
  <si>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</si>
  <si>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</si>
  <si>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стародворская, амифлекс 0,5 кг, ТМ Стародворье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</si>
  <si>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</si>
  <si>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</si>
  <si>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</si>
  <si>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Столичный, Вязанка фиброуз в/у,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</si>
  <si>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</si>
  <si>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</si>
  <si>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Колбаса Докторская ГОСТ Дугушка, ВЕС, ТМ Стародворье ПОКОМ</t>
  </si>
  <si>
    <t>Сардельки Вязанка Стародворские, Вязанка NDX МГС, ВЕС, ТМ Стародворские колбасы</t>
  </si>
  <si>
    <t>Колбаса варено-копченая Балыкбургская ТМ Баварушка фиброуз в/у вес СК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</si>
  <si>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</si>
  <si>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</si>
  <si>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</si>
  <si>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</si>
  <si>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</si>
  <si>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</si>
  <si>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</si>
  <si>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Сардельки Сочные ТМ Особый рецепт,  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</si>
  <si>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</si>
  <si>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</si>
  <si>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Колбаса Особая ТМ Особый рецепт, ВЕС, ТМ Стародворье ПОКОМ, кг</t>
  </si>
  <si>
    <t>Колбаса Русская по-стародворски, 0,5 кг.  ПОКОМ</t>
  </si>
  <si>
    <t>012</t>
  </si>
  <si>
    <t xml:space="preserve">БП-16026   </t>
  </si>
  <si>
    <t>237</t>
  </si>
  <si>
    <t xml:space="preserve">БП-15874   </t>
  </si>
  <si>
    <t>265</t>
  </si>
  <si>
    <t>БП-21137</t>
  </si>
  <si>
    <t>БП-20848</t>
  </si>
  <si>
    <t>231</t>
  </si>
  <si>
    <t xml:space="preserve">БП-15785   </t>
  </si>
  <si>
    <t>264</t>
  </si>
  <si>
    <t>БП-15787</t>
  </si>
  <si>
    <t>060</t>
  </si>
  <si>
    <t xml:space="preserve">БП-16048   </t>
  </si>
  <si>
    <t>253</t>
  </si>
  <si>
    <t>БП-17019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</si>
  <si>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</si>
  <si>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</si>
  <si>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</si>
  <si>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</si>
  <si>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</si>
  <si>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</si>
  <si>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</si>
  <si>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</si>
  <si>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</si>
  <si>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</si>
  <si>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БП-20450</t>
  </si>
  <si>
    <t>215</t>
  </si>
  <si>
    <t>БП-17449</t>
  </si>
  <si>
    <t>059</t>
  </si>
  <si>
    <t xml:space="preserve">БП-15765   </t>
  </si>
  <si>
    <t>229</t>
  </si>
  <si>
    <t>БП-17450</t>
  </si>
  <si>
    <t>242</t>
  </si>
  <si>
    <t>БП-20204</t>
  </si>
  <si>
    <t>079</t>
  </si>
  <si>
    <t xml:space="preserve">БП-16031   </t>
  </si>
  <si>
    <t>083</t>
  </si>
  <si>
    <t xml:space="preserve">БП-16034   </t>
  </si>
  <si>
    <t>250</t>
  </si>
  <si>
    <t>БП-20708</t>
  </si>
  <si>
    <t xml:space="preserve">БП-16101   </t>
  </si>
  <si>
    <t>071</t>
  </si>
  <si>
    <t xml:space="preserve">БП-16038   </t>
  </si>
  <si>
    <t>072</t>
  </si>
  <si>
    <t>БП-16130</t>
  </si>
  <si>
    <t>Вес, кг</t>
  </si>
  <si>
    <t xml:space="preserve">БП-16126   </t>
  </si>
  <si>
    <t>065</t>
  </si>
  <si>
    <t xml:space="preserve">БП-16127   </t>
  </si>
  <si>
    <t>Сумма, руб</t>
  </si>
  <si>
    <t>115</t>
  </si>
  <si>
    <t>БП-21197</t>
  </si>
  <si>
    <t>ИТОГО:</t>
  </si>
  <si>
    <t>ЗАКАЗ</t>
  </si>
  <si>
    <t>Колбаса Докторская по-стародворски Фирменная 0.5 кг, ПОКОМ</t>
  </si>
  <si>
    <t>Сосиски Баварские Бавария Весовые п/а  Стародворье</t>
  </si>
  <si>
    <t>013</t>
  </si>
  <si>
    <t>БП-17286</t>
  </si>
  <si>
    <t>БП-21161</t>
  </si>
  <si>
    <t>Прайс Гурджий</t>
  </si>
  <si>
    <t>Гурджий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</si>
  <si>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</si>
  <si>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</si>
  <si>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</si>
  <si>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Филейбургская с душистым чесноком,ВЕС, ТМ Баварушка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</si>
  <si>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</si>
  <si>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</si>
  <si>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</si>
  <si>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</si>
  <si>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</si>
  <si>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</si>
  <si>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</si>
  <si>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</si>
  <si>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</si>
  <si>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</si>
  <si>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</si>
  <si>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</si>
  <si>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</si>
  <si>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</si>
  <si>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</si>
  <si>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</si>
  <si>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</si>
  <si>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</si>
  <si>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Сосиски Датские ТМ Зареченские, ВЕС  ПОКОМ</t>
  </si>
  <si>
    <t>318</t>
  </si>
  <si>
    <t>БП-22618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</si>
  <si>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</si>
  <si>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</si>
  <si>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Молочная по-стародворски, Фирменная ВЕС   ПОКОМ</t>
  </si>
  <si>
    <t>358</t>
  </si>
  <si>
    <t>362</t>
  </si>
  <si>
    <t>369</t>
  </si>
  <si>
    <t>Колбаса в/к Сервелат Пражский,  0.35 кг,ПОКОМ</t>
  </si>
  <si>
    <t>50</t>
  </si>
  <si>
    <t>Колбаса в/к Сервелат Рижский,  0,35 кг, ПОКОМ</t>
  </si>
  <si>
    <t>052</t>
  </si>
  <si>
    <t>Гурджий 28.08.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</si>
</sst>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48">
    <xf numFmtId="0" fontId="0" fillId="0" borderId="0" xfId="0"/>
    <xf numFmtId="0" fontId="0" fillId="0" borderId="0" xfId="0" applyBorder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23" xfId="0" applyBorder="1"/>
    <xf numFmtId="0" fontId="0" fillId="0" borderId="0" xfId="0" applyBorder="1" applyAlignment="1"/>
    <xf numFmtId="167" fontId="40" fillId="0" borderId="10" xfId="0" applyNumberFormat="1" applyFont="1" applyBorder="1" applyAlignment="1">
      <alignment horizontal="center" vertical="center"/>
    </xf>
    <xf numFmtId="167" fontId="40" fillId="0" borderId="11" xfId="0" applyNumberFormat="1" applyFont="1" applyBorder="1" applyAlignment="1">
      <alignment horizontal="center" vertical="center"/>
    </xf>
    <xf numFmtId="168" fontId="38" fillId="24" borderId="19" xfId="1952" applyNumberFormat="1" applyFont="1" applyFill="1" applyBorder="1" applyAlignment="1">
      <alignment horizontal="center" vertical="center"/>
    </xf>
    <xf numFmtId="167" fontId="32" fillId="0" borderId="24" xfId="0" applyNumberFormat="1" applyFont="1" applyBorder="1" applyAlignment="1">
      <alignment horizontal="center" vertical="center"/>
    </xf>
    <xf numFmtId="167" fontId="32" fillId="24" borderId="24" xfId="0" applyNumberFormat="1" applyFont="1" applyFill="1" applyBorder="1" applyAlignment="1">
      <alignment horizontal="center" vertical="center"/>
    </xf>
    <xf numFmtId="167" fontId="32" fillId="0" borderId="25" xfId="0" applyNumberFormat="1" applyFont="1" applyBorder="1" applyAlignment="1">
      <alignment horizontal="center" vertical="center"/>
    </xf>
    <xf numFmtId="167" fontId="33" fillId="28" borderId="28" xfId="0" applyNumberFormat="1" applyFont="1" applyFill="1" applyBorder="1" applyAlignment="1">
      <alignment horizontal="center" vertical="center" wrapText="1"/>
    </xf>
    <xf numFmtId="167" fontId="33" fillId="28" borderId="16" xfId="0" applyNumberFormat="1" applyFont="1" applyFill="1" applyBorder="1" applyAlignment="1">
      <alignment horizontal="center" vertical="center" wrapText="1"/>
    </xf>
    <xf numFmtId="167" fontId="39" fillId="25" borderId="14" xfId="0" applyNumberFormat="1" applyFont="1" applyFill="1" applyBorder="1" applyAlignment="1">
      <alignment horizontal="center" vertical="center"/>
    </xf>
    <xf numFmtId="168" fontId="36" fillId="0" borderId="0" xfId="0" applyNumberFormat="1" applyFont="1" applyAlignment="1">
      <alignment horizontal="center" vertical="center" wrapText="1"/>
    </xf>
    <xf numFmtId="168" fontId="37" fillId="28" borderId="15" xfId="0" applyNumberFormat="1" applyFont="1" applyFill="1" applyBorder="1" applyAlignment="1">
      <alignment horizontal="center" vertical="center"/>
    </xf>
    <xf numFmtId="168" fontId="36" fillId="24" borderId="27" xfId="1952" applyNumberFormat="1" applyFont="1" applyFill="1" applyBorder="1" applyAlignment="1">
      <alignment horizontal="center" vertical="center"/>
    </xf>
    <xf numFmtId="168" fontId="36" fillId="24" borderId="19" xfId="1952" applyNumberFormat="1" applyFont="1" applyFill="1" applyBorder="1" applyAlignment="1">
      <alignment horizontal="center" vertical="center"/>
    </xf>
    <xf numFmtId="49" fontId="41" fillId="0" borderId="0" xfId="0" applyNumberFormat="1" applyFont="1"/>
    <xf numFmtId="0" fontId="41" fillId="0" borderId="0" xfId="0" applyFont="1"/>
    <xf numFmtId="0" fontId="41" fillId="24" borderId="0" xfId="0" applyNumberFormat="1" applyFont="1" applyFill="1"/>
    <xf numFmtId="2" fontId="42" fillId="0" borderId="0" xfId="0" applyNumberFormat="1" applyFont="1"/>
    <xf numFmtId="49" fontId="43" fillId="28" borderId="29" xfId="0" applyNumberFormat="1" applyFont="1" applyFill="1" applyBorder="1" applyAlignment="1">
      <alignment horizontal="center" vertical="center" wrapText="1"/>
    </xf>
    <xf numFmtId="0" fontId="43" fillId="28" borderId="26" xfId="0" applyFont="1" applyFill="1" applyBorder="1" applyAlignment="1">
      <alignment horizontal="center" vertical="center" wrapText="1"/>
    </xf>
    <xf numFmtId="0" fontId="43" fillId="26" borderId="20" xfId="0" applyNumberFormat="1" applyFont="1" applyFill="1" applyBorder="1" applyAlignment="1">
      <alignment horizontal="center" vertical="center" wrapText="1"/>
    </xf>
    <xf numFmtId="2" fontId="44" fillId="25" borderId="12" xfId="0" applyNumberFormat="1" applyFont="1" applyFill="1" applyBorder="1" applyAlignment="1">
      <alignment horizontal="center" vertical="center" wrapText="1"/>
    </xf>
    <xf numFmtId="49" fontId="41" fillId="0" borderId="21" xfId="0" applyNumberFormat="1" applyFont="1" applyBorder="1" applyAlignment="1">
      <alignment horizontal="center" vertical="center"/>
    </xf>
    <xf numFmtId="0" fontId="42" fillId="0" borderId="22" xfId="1953" applyNumberFormat="1" applyFont="1" applyBorder="1" applyAlignment="1">
      <alignment horizontal="center" vertical="center" wrapText="1"/>
    </xf>
    <xf numFmtId="1" fontId="41" fillId="26" borderId="21" xfId="0" applyNumberFormat="1" applyFont="1" applyFill="1" applyBorder="1" applyAlignment="1">
      <alignment horizontal="center" vertical="center"/>
    </xf>
    <xf numFmtId="168" fontId="42" fillId="27" borderId="22" xfId="0" applyNumberFormat="1" applyFont="1" applyFill="1" applyBorder="1" applyAlignment="1">
      <alignment horizontal="center" vertical="center"/>
    </xf>
    <xf numFmtId="49" fontId="41" fillId="0" borderId="17" xfId="0" applyNumberFormat="1" applyFont="1" applyBorder="1" applyAlignment="1">
      <alignment horizontal="center" vertical="center"/>
    </xf>
    <xf numFmtId="0" fontId="42" fillId="0" borderId="18" xfId="1953" applyNumberFormat="1" applyFont="1" applyBorder="1" applyAlignment="1">
      <alignment horizontal="center" vertical="center" wrapText="1"/>
    </xf>
    <xf numFmtId="1" fontId="41" fillId="26" borderId="17" xfId="0" applyNumberFormat="1" applyFont="1" applyFill="1" applyBorder="1" applyAlignment="1">
      <alignment horizontal="center" vertical="center"/>
    </xf>
    <xf numFmtId="168" fontId="42" fillId="27" borderId="18" xfId="0" applyNumberFormat="1" applyFont="1" applyFill="1" applyBorder="1" applyAlignment="1">
      <alignment horizontal="center" vertical="center"/>
    </xf>
    <xf numFmtId="168" fontId="41" fillId="26" borderId="17" xfId="0" applyNumberFormat="1" applyFont="1" applyFill="1" applyBorder="1" applyAlignment="1">
      <alignment horizontal="center" vertical="center"/>
    </xf>
    <xf numFmtId="0" fontId="42" fillId="0" borderId="18" xfId="1953" applyFont="1" applyBorder="1" applyAlignment="1">
      <alignment horizontal="center" vertical="center" wrapText="1"/>
    </xf>
    <xf numFmtId="168" fontId="43" fillId="26" borderId="20" xfId="0" applyNumberFormat="1" applyFont="1" applyFill="1" applyBorder="1" applyAlignment="1">
      <alignment horizontal="center" vertical="center"/>
    </xf>
    <xf numFmtId="168" fontId="44" fillId="27" borderId="12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left" vertical="top" wrapText="1"/>
    </xf>
    <xf numFmtId="0" fontId="45" fillId="28" borderId="16" xfId="0" applyFont="1" applyFill="1" applyBorder="1" applyAlignment="1">
      <alignment horizontal="center" vertical="center" wrapText="1"/>
    </xf>
    <xf numFmtId="0" fontId="35" fillId="24" borderId="10" xfId="1952" applyFont="1" applyFill="1" applyBorder="1" applyAlignment="1">
      <alignment horizontal="left" vertical="center" wrapText="1"/>
    </xf>
    <xf numFmtId="0" fontId="35" fillId="24" borderId="11" xfId="1952" applyFont="1" applyFill="1" applyBorder="1" applyAlignment="1">
      <alignment horizontal="left" vertical="center" wrapText="1"/>
    </xf>
    <xf numFmtId="0" fontId="35" fillId="24" borderId="11" xfId="1952" applyNumberFormat="1" applyFont="1" applyFill="1" applyBorder="1" applyAlignment="1">
      <alignment horizontal="left" vertical="top" wrapText="1"/>
    </xf>
    <xf numFmtId="0" fontId="35" fillId="24" borderId="11" xfId="1952" applyFont="1" applyFill="1" applyBorder="1" applyAlignment="1">
      <alignment horizontal="left" vertical="top" wrapText="1"/>
    </xf>
    <xf numFmtId="0" fontId="34" fillId="25" borderId="15" xfId="1953" applyNumberFormat="1" applyFont="1" applyFill="1" applyBorder="1" applyAlignment="1">
      <alignment horizontal="right" vertical="center" wrapText="1"/>
    </xf>
    <xf numFmtId="0" fontId="34" fillId="25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K43"/>
  <sheetViews>
    <sheetView tabSelected="1" zoomScale="68" zoomScaleNormal="68" workbookViewId="0">
      <pane ySplit="2" topLeftCell="A3" activePane="bottomLeft" state="frozen"/>
      <selection pane="bottomLeft" activeCell="B1" sqref="B1:B1048576"/>
    </sheetView>
  </sheetViews>
  <sheetFormatPr defaultRowHeight="28.5" x14ac:dyDescent="0.45"/>
  <cols>
    <col min="1" max="1" width="3.85546875" customWidth="1"/>
    <col min="2" max="2" width="124.42578125" style="40" customWidth="1"/>
    <col min="3" max="3" width="23.140625" style="16" hidden="1" customWidth="1"/>
    <col min="4" max="4" width="13.42578125" style="2" hidden="1" customWidth="1"/>
    <col min="5" max="5" width="11.42578125" style="20" customWidth="1"/>
    <col min="6" max="6" width="15" style="21" customWidth="1"/>
    <col min="7" max="7" width="17.7109375" style="22" customWidth="1"/>
    <col min="8" max="8" width="17.7109375" style="23" customWidth="1"/>
    <col min="9" max="9" width="21.42578125" style="2" hidden="1" customWidth="1"/>
    <col min="10" max="10" width="53" customWidth="1"/>
  </cols>
  <sheetData>
    <row r="1" spans="2:11" ht="29.25" thickBot="1" x14ac:dyDescent="0.5">
      <c r="B1" s="40" t="s">
        <v>120</v>
      </c>
      <c r="I1" s="3" t="s">
        <v>84</v>
      </c>
    </row>
    <row r="2" spans="2:11" ht="39.950000000000003" customHeight="1" thickBot="1" x14ac:dyDescent="0.3">
      <c r="B2" s="41" t="s">
        <v>16</v>
      </c>
      <c r="C2" s="17"/>
      <c r="D2" s="13" t="s">
        <v>83</v>
      </c>
      <c r="E2" s="24" t="s">
        <v>17</v>
      </c>
      <c r="F2" s="25" t="s">
        <v>18</v>
      </c>
      <c r="G2" s="26" t="s">
        <v>77</v>
      </c>
      <c r="H2" s="27" t="s">
        <v>69</v>
      </c>
      <c r="I2" s="14" t="s">
        <v>73</v>
      </c>
      <c r="J2" s="1"/>
      <c r="K2" s="1"/>
    </row>
    <row r="3" spans="2:11" ht="39.950000000000003" customHeight="1" x14ac:dyDescent="0.25">
      <c r="B3" s="42" t="s">
        <v>12</v>
      </c>
      <c r="C3" s="18">
        <v>0.5</v>
      </c>
      <c r="D3" s="12">
        <v>138.66999999999999</v>
      </c>
      <c r="E3" s="28" t="s">
        <v>35</v>
      </c>
      <c r="F3" s="29" t="s">
        <v>36</v>
      </c>
      <c r="G3" s="30">
        <v>200</v>
      </c>
      <c r="H3" s="31">
        <f t="shared" ref="H3:H41" si="0">C3*G3</f>
        <v>100</v>
      </c>
      <c r="I3" s="7">
        <f t="shared" ref="I3:I32" si="1">D3*G3</f>
        <v>27733.999999999996</v>
      </c>
      <c r="J3" s="1"/>
      <c r="K3" s="1"/>
    </row>
    <row r="4" spans="2:11" ht="39.950000000000003" customHeight="1" x14ac:dyDescent="0.25">
      <c r="B4" s="43" t="s">
        <v>92</v>
      </c>
      <c r="C4" s="19">
        <v>0.45</v>
      </c>
      <c r="D4" s="10">
        <v>182.58</v>
      </c>
      <c r="E4" s="32" t="s">
        <v>93</v>
      </c>
      <c r="F4" s="33" t="s">
        <v>94</v>
      </c>
      <c r="G4" s="34">
        <v>200</v>
      </c>
      <c r="H4" s="35">
        <f t="shared" si="0"/>
        <v>90</v>
      </c>
      <c r="I4" s="8">
        <f t="shared" si="1"/>
        <v>36516</v>
      </c>
      <c r="J4" s="1"/>
      <c r="K4" s="1"/>
    </row>
    <row r="5" spans="2:11" ht="39.950000000000003" customHeight="1" x14ac:dyDescent="0.25">
      <c r="B5" s="43" t="s">
        <v>11</v>
      </c>
      <c r="C5" s="19">
        <v>1</v>
      </c>
      <c r="D5" s="10">
        <v>282.69</v>
      </c>
      <c r="E5" s="32" t="s">
        <v>28</v>
      </c>
      <c r="F5" s="33" t="s">
        <v>29</v>
      </c>
      <c r="G5" s="36">
        <v>30</v>
      </c>
      <c r="H5" s="35">
        <f t="shared" si="0"/>
        <v>30</v>
      </c>
      <c r="I5" s="8">
        <f t="shared" si="1"/>
        <v>8480.7000000000007</v>
      </c>
      <c r="J5" s="1"/>
      <c r="K5" s="1"/>
    </row>
    <row r="6" spans="2:11" ht="39.950000000000003" customHeight="1" x14ac:dyDescent="0.25">
      <c r="B6" s="43" t="s">
        <v>14</v>
      </c>
      <c r="C6" s="19">
        <v>1</v>
      </c>
      <c r="D6" s="10">
        <v>266.49</v>
      </c>
      <c r="E6" s="32" t="s">
        <v>39</v>
      </c>
      <c r="F6" s="33" t="s">
        <v>40</v>
      </c>
      <c r="G6" s="36">
        <v>300</v>
      </c>
      <c r="H6" s="35">
        <f t="shared" si="0"/>
        <v>300</v>
      </c>
      <c r="I6" s="8">
        <f t="shared" si="1"/>
        <v>79947</v>
      </c>
      <c r="J6" s="1"/>
      <c r="K6" s="1"/>
    </row>
    <row r="7" spans="2:11" ht="39.950000000000003" customHeight="1" x14ac:dyDescent="0.25">
      <c r="B7" s="43" t="s">
        <v>86</v>
      </c>
      <c r="C7" s="19">
        <v>1</v>
      </c>
      <c r="D7" s="10">
        <v>232.05</v>
      </c>
      <c r="E7" s="32" t="s">
        <v>115</v>
      </c>
      <c r="F7" s="33" t="s">
        <v>64</v>
      </c>
      <c r="G7" s="36">
        <v>100</v>
      </c>
      <c r="H7" s="35">
        <f t="shared" si="0"/>
        <v>100</v>
      </c>
      <c r="I7" s="8">
        <f t="shared" si="1"/>
        <v>23205</v>
      </c>
      <c r="J7" s="1"/>
    </row>
    <row r="8" spans="2:11" ht="39.950000000000003" customHeight="1" thickBot="1" x14ac:dyDescent="0.3">
      <c r="B8" s="43" t="s">
        <v>111</v>
      </c>
      <c r="C8" s="19">
        <v>1</v>
      </c>
      <c r="D8" s="10">
        <v>282.69</v>
      </c>
      <c r="E8" s="32" t="s">
        <v>43</v>
      </c>
      <c r="F8" s="33" t="s">
        <v>44</v>
      </c>
      <c r="G8" s="36">
        <v>20</v>
      </c>
      <c r="H8" s="35">
        <f t="shared" si="0"/>
        <v>20</v>
      </c>
      <c r="I8" s="8">
        <f t="shared" si="1"/>
        <v>5653.8</v>
      </c>
      <c r="J8" s="1"/>
    </row>
    <row r="9" spans="2:11" ht="39.950000000000003" customHeight="1" x14ac:dyDescent="0.25">
      <c r="B9" s="43" t="s">
        <v>21</v>
      </c>
      <c r="C9" s="18">
        <v>1</v>
      </c>
      <c r="D9" s="10">
        <v>288.02999999999997</v>
      </c>
      <c r="E9" s="32">
        <v>243</v>
      </c>
      <c r="F9" s="33" t="s">
        <v>46</v>
      </c>
      <c r="G9" s="36">
        <v>200</v>
      </c>
      <c r="H9" s="35">
        <f t="shared" si="0"/>
        <v>200</v>
      </c>
      <c r="I9" s="8">
        <f t="shared" si="1"/>
        <v>57605.999999999993</v>
      </c>
      <c r="J9" s="1"/>
    </row>
    <row r="10" spans="2:11" ht="39.950000000000003" customHeight="1" x14ac:dyDescent="0.25">
      <c r="B10" s="43" t="s">
        <v>20</v>
      </c>
      <c r="C10" s="19">
        <v>1</v>
      </c>
      <c r="D10" s="10">
        <v>275.97000000000003</v>
      </c>
      <c r="E10" s="32">
        <v>266</v>
      </c>
      <c r="F10" s="33" t="s">
        <v>45</v>
      </c>
      <c r="G10" s="36">
        <v>30</v>
      </c>
      <c r="H10" s="35">
        <f t="shared" si="0"/>
        <v>30</v>
      </c>
      <c r="I10" s="8">
        <f t="shared" si="1"/>
        <v>8279.1</v>
      </c>
      <c r="J10" s="1"/>
    </row>
    <row r="11" spans="2:11" ht="39.950000000000003" customHeight="1" x14ac:dyDescent="0.25">
      <c r="B11" s="43" t="s">
        <v>19</v>
      </c>
      <c r="C11" s="19">
        <v>1</v>
      </c>
      <c r="D11" s="10">
        <v>183.04</v>
      </c>
      <c r="E11" s="32">
        <v>248</v>
      </c>
      <c r="F11" s="33" t="s">
        <v>30</v>
      </c>
      <c r="G11" s="36">
        <v>20</v>
      </c>
      <c r="H11" s="35">
        <f t="shared" si="0"/>
        <v>20</v>
      </c>
      <c r="I11" s="8">
        <f t="shared" si="1"/>
        <v>3660.7999999999997</v>
      </c>
      <c r="J11" s="1"/>
    </row>
    <row r="12" spans="2:11" ht="39.950000000000003" customHeight="1" x14ac:dyDescent="0.25">
      <c r="B12" s="43" t="s">
        <v>79</v>
      </c>
      <c r="C12" s="19">
        <v>1</v>
      </c>
      <c r="D12" s="10">
        <v>209.64</v>
      </c>
      <c r="E12" s="32" t="s">
        <v>47</v>
      </c>
      <c r="F12" s="33" t="s">
        <v>48</v>
      </c>
      <c r="G12" s="36">
        <v>100</v>
      </c>
      <c r="H12" s="35">
        <f t="shared" si="0"/>
        <v>100</v>
      </c>
      <c r="I12" s="8">
        <f t="shared" si="1"/>
        <v>20964</v>
      </c>
      <c r="J12" s="1"/>
    </row>
    <row r="13" spans="2:11" ht="39.950000000000003" customHeight="1" x14ac:dyDescent="0.25">
      <c r="B13" s="43" t="s">
        <v>13</v>
      </c>
      <c r="C13" s="19">
        <v>1</v>
      </c>
      <c r="D13" s="11">
        <v>164.5</v>
      </c>
      <c r="E13" s="32" t="s">
        <v>37</v>
      </c>
      <c r="F13" s="33" t="s">
        <v>38</v>
      </c>
      <c r="G13" s="36">
        <v>2000</v>
      </c>
      <c r="H13" s="35">
        <f t="shared" si="0"/>
        <v>2000</v>
      </c>
      <c r="I13" s="8">
        <f t="shared" si="1"/>
        <v>329000</v>
      </c>
      <c r="J13" s="1"/>
    </row>
    <row r="14" spans="2:11" ht="39.950000000000003" customHeight="1" x14ac:dyDescent="0.25">
      <c r="B14" s="43" t="s">
        <v>22</v>
      </c>
      <c r="C14" s="19">
        <v>1</v>
      </c>
      <c r="D14" s="11">
        <v>150</v>
      </c>
      <c r="E14" s="32">
        <v>235</v>
      </c>
      <c r="F14" s="33" t="s">
        <v>49</v>
      </c>
      <c r="G14" s="36">
        <v>350</v>
      </c>
      <c r="H14" s="35">
        <f t="shared" si="0"/>
        <v>350</v>
      </c>
      <c r="I14" s="8">
        <f t="shared" si="1"/>
        <v>52500</v>
      </c>
      <c r="J14" s="1"/>
    </row>
    <row r="15" spans="2:11" ht="39.950000000000003" customHeight="1" x14ac:dyDescent="0.25">
      <c r="B15" s="43" t="s">
        <v>110</v>
      </c>
      <c r="C15" s="19">
        <v>1</v>
      </c>
      <c r="D15" s="10">
        <v>203.07</v>
      </c>
      <c r="E15" s="32" t="s">
        <v>41</v>
      </c>
      <c r="F15" s="33" t="s">
        <v>42</v>
      </c>
      <c r="G15" s="36">
        <v>200</v>
      </c>
      <c r="H15" s="35">
        <f t="shared" si="0"/>
        <v>200</v>
      </c>
      <c r="I15" s="8">
        <f t="shared" si="1"/>
        <v>40614</v>
      </c>
      <c r="J15" s="1"/>
    </row>
    <row r="16" spans="2:11" ht="39.950000000000003" customHeight="1" x14ac:dyDescent="0.25">
      <c r="B16" s="44" t="s">
        <v>0</v>
      </c>
      <c r="C16" s="19">
        <v>1</v>
      </c>
      <c r="D16" s="11">
        <v>243.67</v>
      </c>
      <c r="E16" s="32" t="s">
        <v>54</v>
      </c>
      <c r="F16" s="33" t="s">
        <v>55</v>
      </c>
      <c r="G16" s="36">
        <v>30</v>
      </c>
      <c r="H16" s="35">
        <f t="shared" si="0"/>
        <v>30</v>
      </c>
      <c r="I16" s="8">
        <f t="shared" si="1"/>
        <v>7310.0999999999995</v>
      </c>
      <c r="J16" s="1"/>
      <c r="K16" s="1"/>
    </row>
    <row r="17" spans="2:11" ht="39.950000000000003" customHeight="1" x14ac:dyDescent="0.25">
      <c r="B17" s="43" t="s">
        <v>85</v>
      </c>
      <c r="C17" s="19">
        <v>1</v>
      </c>
      <c r="D17" s="10">
        <v>229.75</v>
      </c>
      <c r="E17" s="32" t="s">
        <v>33</v>
      </c>
      <c r="F17" s="33" t="s">
        <v>34</v>
      </c>
      <c r="G17" s="36">
        <v>150</v>
      </c>
      <c r="H17" s="35">
        <f t="shared" si="0"/>
        <v>150</v>
      </c>
      <c r="I17" s="8">
        <f t="shared" si="1"/>
        <v>34462.5</v>
      </c>
      <c r="J17" s="1"/>
    </row>
    <row r="18" spans="2:11" ht="39.950000000000003" customHeight="1" x14ac:dyDescent="0.25">
      <c r="B18" s="43" t="s">
        <v>112</v>
      </c>
      <c r="C18" s="19">
        <v>1</v>
      </c>
      <c r="D18" s="10">
        <v>203.07</v>
      </c>
      <c r="E18" s="32" t="s">
        <v>31</v>
      </c>
      <c r="F18" s="33" t="s">
        <v>32</v>
      </c>
      <c r="G18" s="36">
        <v>100</v>
      </c>
      <c r="H18" s="35">
        <f t="shared" si="0"/>
        <v>100</v>
      </c>
      <c r="I18" s="8">
        <f t="shared" si="1"/>
        <v>20307</v>
      </c>
      <c r="J18" s="1"/>
    </row>
    <row r="19" spans="2:11" ht="39.950000000000003" customHeight="1" x14ac:dyDescent="0.25">
      <c r="B19" s="43" t="s">
        <v>89</v>
      </c>
      <c r="C19" s="19">
        <v>1</v>
      </c>
      <c r="D19" s="10">
        <v>234.41</v>
      </c>
      <c r="E19" s="32" t="s">
        <v>90</v>
      </c>
      <c r="F19" s="33" t="s">
        <v>91</v>
      </c>
      <c r="G19" s="36">
        <v>1000</v>
      </c>
      <c r="H19" s="35">
        <f t="shared" si="0"/>
        <v>1000</v>
      </c>
      <c r="I19" s="8">
        <f t="shared" si="1"/>
        <v>234410</v>
      </c>
      <c r="J19" s="1"/>
      <c r="K19" s="1"/>
    </row>
    <row r="20" spans="2:11" s="4" customFormat="1" ht="39.950000000000003" customHeight="1" x14ac:dyDescent="0.25">
      <c r="B20" s="44" t="s">
        <v>107</v>
      </c>
      <c r="C20" s="19">
        <v>1</v>
      </c>
      <c r="D20" s="11">
        <v>148.4</v>
      </c>
      <c r="E20" s="32" t="s">
        <v>108</v>
      </c>
      <c r="F20" s="33" t="s">
        <v>109</v>
      </c>
      <c r="G20" s="36">
        <v>50</v>
      </c>
      <c r="H20" s="35">
        <f t="shared" si="0"/>
        <v>50</v>
      </c>
      <c r="I20" s="8">
        <f t="shared" si="1"/>
        <v>7420</v>
      </c>
      <c r="J20" s="6"/>
    </row>
    <row r="21" spans="2:11" ht="39.950000000000003" customHeight="1" x14ac:dyDescent="0.25">
      <c r="B21" s="44" t="s">
        <v>98</v>
      </c>
      <c r="C21" s="19">
        <v>1</v>
      </c>
      <c r="D21" s="11">
        <v>218.72</v>
      </c>
      <c r="E21" s="32" t="s">
        <v>99</v>
      </c>
      <c r="F21" s="33" t="s">
        <v>100</v>
      </c>
      <c r="G21" s="36">
        <v>300</v>
      </c>
      <c r="H21" s="35">
        <f t="shared" si="0"/>
        <v>300</v>
      </c>
      <c r="I21" s="8">
        <f t="shared" si="1"/>
        <v>65616</v>
      </c>
      <c r="J21" s="1"/>
    </row>
    <row r="22" spans="2:11" ht="39.950000000000003" customHeight="1" x14ac:dyDescent="0.25">
      <c r="B22" s="43" t="s">
        <v>95</v>
      </c>
      <c r="C22" s="19">
        <v>0.45</v>
      </c>
      <c r="D22" s="11">
        <v>155.36000000000001</v>
      </c>
      <c r="E22" s="32" t="s">
        <v>96</v>
      </c>
      <c r="F22" s="33" t="s">
        <v>97</v>
      </c>
      <c r="G22" s="34">
        <v>30</v>
      </c>
      <c r="H22" s="35">
        <f t="shared" si="0"/>
        <v>13.5</v>
      </c>
      <c r="I22" s="8">
        <f t="shared" si="1"/>
        <v>4660.8</v>
      </c>
      <c r="J22" s="1"/>
      <c r="K22" s="1"/>
    </row>
    <row r="23" spans="2:11" ht="39.950000000000003" customHeight="1" x14ac:dyDescent="0.25">
      <c r="B23" s="44" t="s">
        <v>9</v>
      </c>
      <c r="C23" s="19">
        <v>1</v>
      </c>
      <c r="D23" s="11">
        <v>250.2</v>
      </c>
      <c r="E23" s="32" t="s">
        <v>50</v>
      </c>
      <c r="F23" s="33" t="s">
        <v>51</v>
      </c>
      <c r="G23" s="36">
        <v>50</v>
      </c>
      <c r="H23" s="35">
        <f t="shared" si="0"/>
        <v>50</v>
      </c>
      <c r="I23" s="8">
        <f t="shared" si="1"/>
        <v>12510</v>
      </c>
      <c r="J23" s="1"/>
      <c r="K23" s="1"/>
    </row>
    <row r="24" spans="2:11" ht="39.950000000000003" customHeight="1" x14ac:dyDescent="0.25">
      <c r="B24" s="44" t="s">
        <v>78</v>
      </c>
      <c r="C24" s="19">
        <v>0.5</v>
      </c>
      <c r="D24" s="11">
        <v>112.51</v>
      </c>
      <c r="E24" s="32" t="s">
        <v>52</v>
      </c>
      <c r="F24" s="33" t="s">
        <v>53</v>
      </c>
      <c r="G24" s="34">
        <v>60</v>
      </c>
      <c r="H24" s="35">
        <f t="shared" si="0"/>
        <v>30</v>
      </c>
      <c r="I24" s="8">
        <f t="shared" si="1"/>
        <v>6750.6</v>
      </c>
      <c r="J24" s="1"/>
      <c r="K24" s="1"/>
    </row>
    <row r="25" spans="2:11" ht="39.950000000000003" customHeight="1" x14ac:dyDescent="0.25">
      <c r="B25" s="44" t="s">
        <v>1</v>
      </c>
      <c r="C25" s="19">
        <v>0.5</v>
      </c>
      <c r="D25" s="11">
        <v>112.62</v>
      </c>
      <c r="E25" s="32" t="s">
        <v>71</v>
      </c>
      <c r="F25" s="33" t="s">
        <v>70</v>
      </c>
      <c r="G25" s="34">
        <v>100</v>
      </c>
      <c r="H25" s="35">
        <f t="shared" si="0"/>
        <v>50</v>
      </c>
      <c r="I25" s="8">
        <f t="shared" si="1"/>
        <v>11262</v>
      </c>
      <c r="J25" s="1"/>
      <c r="K25" s="1"/>
    </row>
    <row r="26" spans="2:11" ht="39.950000000000003" customHeight="1" x14ac:dyDescent="0.25">
      <c r="B26" s="44" t="s">
        <v>87</v>
      </c>
      <c r="C26" s="19">
        <v>0.5</v>
      </c>
      <c r="D26" s="11">
        <v>130.12</v>
      </c>
      <c r="E26" s="32" t="s">
        <v>113</v>
      </c>
      <c r="F26" s="33" t="s">
        <v>72</v>
      </c>
      <c r="G26" s="34">
        <v>60</v>
      </c>
      <c r="H26" s="35">
        <f t="shared" si="0"/>
        <v>30</v>
      </c>
      <c r="I26" s="8">
        <f t="shared" si="1"/>
        <v>7807.2000000000007</v>
      </c>
      <c r="J26" s="1"/>
      <c r="K26" s="1"/>
    </row>
    <row r="27" spans="2:11" s="4" customFormat="1" ht="39.950000000000003" customHeight="1" x14ac:dyDescent="0.25">
      <c r="B27" s="44" t="s">
        <v>23</v>
      </c>
      <c r="C27" s="19">
        <v>0.5</v>
      </c>
      <c r="D27" s="11">
        <v>111.58</v>
      </c>
      <c r="E27" s="32" t="s">
        <v>65</v>
      </c>
      <c r="F27" s="33" t="s">
        <v>66</v>
      </c>
      <c r="G27" s="34">
        <v>60</v>
      </c>
      <c r="H27" s="35">
        <f t="shared" si="0"/>
        <v>30</v>
      </c>
      <c r="I27" s="8">
        <f t="shared" si="1"/>
        <v>6694.8</v>
      </c>
      <c r="J27" s="6"/>
    </row>
    <row r="28" spans="2:11" s="4" customFormat="1" ht="39.950000000000003" customHeight="1" x14ac:dyDescent="0.25">
      <c r="B28" s="44" t="s">
        <v>15</v>
      </c>
      <c r="C28" s="19">
        <v>1</v>
      </c>
      <c r="D28" s="11">
        <v>205.01</v>
      </c>
      <c r="E28" s="32" t="s">
        <v>26</v>
      </c>
      <c r="F28" s="33" t="s">
        <v>27</v>
      </c>
      <c r="G28" s="36">
        <v>80</v>
      </c>
      <c r="H28" s="35">
        <f t="shared" si="0"/>
        <v>80</v>
      </c>
      <c r="I28" s="8">
        <f t="shared" si="1"/>
        <v>16400.8</v>
      </c>
      <c r="J28" s="6"/>
    </row>
    <row r="29" spans="2:11" ht="39.950000000000003" customHeight="1" x14ac:dyDescent="0.25">
      <c r="B29" s="44" t="s">
        <v>2</v>
      </c>
      <c r="C29" s="19">
        <v>0.5</v>
      </c>
      <c r="D29" s="11">
        <v>131.41999999999999</v>
      </c>
      <c r="E29" s="32" t="s">
        <v>67</v>
      </c>
      <c r="F29" s="33" t="s">
        <v>68</v>
      </c>
      <c r="G29" s="34">
        <v>60</v>
      </c>
      <c r="H29" s="35">
        <f t="shared" si="0"/>
        <v>30</v>
      </c>
      <c r="I29" s="8">
        <f t="shared" si="1"/>
        <v>7885.1999999999989</v>
      </c>
      <c r="J29" s="1"/>
    </row>
    <row r="30" spans="2:11" ht="39.950000000000003" customHeight="1" x14ac:dyDescent="0.25">
      <c r="B30" s="44" t="s">
        <v>3</v>
      </c>
      <c r="C30" s="19">
        <v>0.35</v>
      </c>
      <c r="D30" s="11">
        <v>158</v>
      </c>
      <c r="E30" s="32" t="s">
        <v>74</v>
      </c>
      <c r="F30" s="33" t="s">
        <v>75</v>
      </c>
      <c r="G30" s="34">
        <v>24</v>
      </c>
      <c r="H30" s="35">
        <f t="shared" si="0"/>
        <v>8.3999999999999986</v>
      </c>
      <c r="I30" s="8">
        <f t="shared" si="1"/>
        <v>3792</v>
      </c>
      <c r="J30" s="1"/>
    </row>
    <row r="31" spans="2:11" ht="39.950000000000003" customHeight="1" x14ac:dyDescent="0.25">
      <c r="B31" s="44" t="s">
        <v>4</v>
      </c>
      <c r="C31" s="19">
        <v>1</v>
      </c>
      <c r="D31" s="11">
        <v>285.02999999999997</v>
      </c>
      <c r="E31" s="32" t="s">
        <v>56</v>
      </c>
      <c r="F31" s="33" t="s">
        <v>57</v>
      </c>
      <c r="G31" s="36">
        <v>30</v>
      </c>
      <c r="H31" s="35">
        <f t="shared" si="0"/>
        <v>30</v>
      </c>
      <c r="I31" s="8">
        <f t="shared" si="1"/>
        <v>8550.9</v>
      </c>
      <c r="J31" s="1"/>
    </row>
    <row r="32" spans="2:11" s="4" customFormat="1" ht="39.950000000000003" customHeight="1" x14ac:dyDescent="0.25">
      <c r="B32" s="44" t="s">
        <v>5</v>
      </c>
      <c r="C32" s="19">
        <v>0.35</v>
      </c>
      <c r="D32" s="11">
        <v>122.47</v>
      </c>
      <c r="E32" s="32" t="s">
        <v>58</v>
      </c>
      <c r="F32" s="33" t="s">
        <v>59</v>
      </c>
      <c r="G32" s="34">
        <v>24</v>
      </c>
      <c r="H32" s="35">
        <f t="shared" si="0"/>
        <v>8.3999999999999986</v>
      </c>
      <c r="I32" s="8">
        <f t="shared" si="1"/>
        <v>2939.2799999999997</v>
      </c>
      <c r="J32" s="6"/>
    </row>
    <row r="33" spans="2:10" ht="39.950000000000003" customHeight="1" x14ac:dyDescent="0.25">
      <c r="B33" s="45" t="s">
        <v>116</v>
      </c>
      <c r="C33" s="9">
        <v>0.35</v>
      </c>
      <c r="D33" s="11"/>
      <c r="E33" s="32" t="s">
        <v>117</v>
      </c>
      <c r="F33" s="37"/>
      <c r="G33" s="34">
        <v>24</v>
      </c>
      <c r="H33" s="35">
        <f t="shared" si="0"/>
        <v>8.3999999999999986</v>
      </c>
      <c r="I33" s="8"/>
      <c r="J33" s="1"/>
    </row>
    <row r="34" spans="2:10" ht="39.950000000000003" customHeight="1" x14ac:dyDescent="0.25">
      <c r="B34" s="44" t="s">
        <v>101</v>
      </c>
      <c r="C34" s="19">
        <v>1</v>
      </c>
      <c r="D34" s="11">
        <v>215.58</v>
      </c>
      <c r="E34" s="32" t="s">
        <v>102</v>
      </c>
      <c r="F34" s="33" t="s">
        <v>103</v>
      </c>
      <c r="G34" s="36">
        <v>200</v>
      </c>
      <c r="H34" s="35">
        <f t="shared" si="0"/>
        <v>200</v>
      </c>
      <c r="I34" s="8">
        <f>D34*G34</f>
        <v>43116</v>
      </c>
      <c r="J34" s="1"/>
    </row>
    <row r="35" spans="2:10" ht="39.950000000000003" customHeight="1" x14ac:dyDescent="0.25">
      <c r="B35" s="44" t="s">
        <v>118</v>
      </c>
      <c r="C35" s="19">
        <v>0.35</v>
      </c>
      <c r="D35" s="11"/>
      <c r="E35" s="32" t="s">
        <v>119</v>
      </c>
      <c r="F35" s="33"/>
      <c r="G35" s="36">
        <v>24</v>
      </c>
      <c r="H35" s="35">
        <f t="shared" si="0"/>
        <v>8.3999999999999986</v>
      </c>
      <c r="I35" s="8"/>
      <c r="J35" s="1"/>
    </row>
    <row r="36" spans="2:10" ht="39.950000000000003" customHeight="1" x14ac:dyDescent="0.25">
      <c r="B36" s="44" t="s">
        <v>106</v>
      </c>
      <c r="C36" s="19">
        <v>1</v>
      </c>
      <c r="D36" s="11">
        <v>209.6</v>
      </c>
      <c r="E36" s="32" t="s">
        <v>104</v>
      </c>
      <c r="F36" s="33" t="s">
        <v>105</v>
      </c>
      <c r="G36" s="36">
        <v>500</v>
      </c>
      <c r="H36" s="35">
        <f t="shared" si="0"/>
        <v>500</v>
      </c>
      <c r="I36" s="8">
        <f t="shared" ref="I36:I41" si="2">D36*G36</f>
        <v>104800</v>
      </c>
      <c r="J36" s="1"/>
    </row>
    <row r="37" spans="2:10" s="4" customFormat="1" ht="39.950000000000003" customHeight="1" x14ac:dyDescent="0.25">
      <c r="B37" s="44" t="s">
        <v>6</v>
      </c>
      <c r="C37" s="19">
        <v>1</v>
      </c>
      <c r="D37" s="11">
        <v>326.06</v>
      </c>
      <c r="E37" s="32" t="s">
        <v>24</v>
      </c>
      <c r="F37" s="33" t="s">
        <v>25</v>
      </c>
      <c r="G37" s="36">
        <v>60</v>
      </c>
      <c r="H37" s="35">
        <f t="shared" si="0"/>
        <v>60</v>
      </c>
      <c r="I37" s="8">
        <f t="shared" si="2"/>
        <v>19563.599999999999</v>
      </c>
      <c r="J37" s="6"/>
    </row>
    <row r="38" spans="2:10" ht="39.950000000000003" customHeight="1" x14ac:dyDescent="0.25">
      <c r="B38" s="44" t="s">
        <v>88</v>
      </c>
      <c r="C38" s="19">
        <v>1</v>
      </c>
      <c r="D38" s="11">
        <v>279.33</v>
      </c>
      <c r="E38" s="32" t="s">
        <v>114</v>
      </c>
      <c r="F38" s="33" t="s">
        <v>82</v>
      </c>
      <c r="G38" s="36">
        <v>20</v>
      </c>
      <c r="H38" s="35">
        <f t="shared" si="0"/>
        <v>20</v>
      </c>
      <c r="I38" s="8">
        <f t="shared" si="2"/>
        <v>5586.5999999999995</v>
      </c>
      <c r="J38" s="1"/>
    </row>
    <row r="39" spans="2:10" ht="39.950000000000003" customHeight="1" x14ac:dyDescent="0.25">
      <c r="B39" s="44" t="s">
        <v>7</v>
      </c>
      <c r="C39" s="19">
        <v>0.17</v>
      </c>
      <c r="D39" s="11">
        <v>109.92</v>
      </c>
      <c r="E39" s="32" t="s">
        <v>60</v>
      </c>
      <c r="F39" s="33" t="s">
        <v>61</v>
      </c>
      <c r="G39" s="34">
        <v>30</v>
      </c>
      <c r="H39" s="35">
        <f t="shared" si="0"/>
        <v>5.1000000000000005</v>
      </c>
      <c r="I39" s="8">
        <f t="shared" si="2"/>
        <v>3297.6</v>
      </c>
      <c r="J39" s="1"/>
    </row>
    <row r="40" spans="2:10" ht="39.950000000000003" customHeight="1" x14ac:dyDescent="0.25">
      <c r="B40" s="44" t="s">
        <v>10</v>
      </c>
      <c r="C40" s="19">
        <v>1</v>
      </c>
      <c r="D40" s="11">
        <v>263.97000000000003</v>
      </c>
      <c r="E40" s="32" t="s">
        <v>80</v>
      </c>
      <c r="F40" s="33" t="s">
        <v>81</v>
      </c>
      <c r="G40" s="36">
        <v>30</v>
      </c>
      <c r="H40" s="35">
        <f t="shared" si="0"/>
        <v>30</v>
      </c>
      <c r="I40" s="8">
        <f t="shared" si="2"/>
        <v>7919.1</v>
      </c>
      <c r="J40" s="1"/>
    </row>
    <row r="41" spans="2:10" s="4" customFormat="1" ht="39.950000000000003" customHeight="1" thickBot="1" x14ac:dyDescent="0.3">
      <c r="B41" s="44" t="s">
        <v>8</v>
      </c>
      <c r="C41" s="19">
        <v>1</v>
      </c>
      <c r="D41" s="11">
        <v>222</v>
      </c>
      <c r="E41" s="32" t="s">
        <v>62</v>
      </c>
      <c r="F41" s="33" t="s">
        <v>63</v>
      </c>
      <c r="G41" s="36">
        <v>200</v>
      </c>
      <c r="H41" s="35">
        <f t="shared" si="0"/>
        <v>200</v>
      </c>
      <c r="I41" s="8">
        <f t="shared" si="2"/>
        <v>44400</v>
      </c>
      <c r="J41" s="6"/>
    </row>
    <row r="42" spans="2:10" ht="39.950000000000003" customHeight="1" thickBot="1" x14ac:dyDescent="0.3">
      <c r="B42" s="46" t="s">
        <v>76</v>
      </c>
      <c r="C42" s="47"/>
      <c r="D42" s="47"/>
      <c r="E42" s="47"/>
      <c r="F42" s="47"/>
      <c r="G42" s="38">
        <f>SUM(G3:G41)</f>
        <v>7046</v>
      </c>
      <c r="H42" s="39">
        <f>SUM(H3:H41)</f>
        <v>6562.1999999999989</v>
      </c>
      <c r="I42" s="15">
        <f>SUM(I3:I41)</f>
        <v>1381622.4800000004</v>
      </c>
      <c r="J42" s="5"/>
    </row>
    <row r="43" spans="2:10" ht="39.950000000000003" customHeight="1" x14ac:dyDescent="0.45">
      <c r="J43" s="1"/>
    </row>
  </sheetData>
  <sortState xmlns:xlrd2="http://schemas.microsoft.com/office/spreadsheetml/2017/richdata2" ref="B21:I41">
    <sortCondition ref="B22:B41"/>
  </sortState>
  <mergeCells count="1">
    <mergeCell ref="B42:F42"/>
  </mergeCells>
  <pageMargins left="0" right="0" top="0" bottom="0" header="0" footer="0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2023-08-28T11:20:51Z</dcterms:modified>
</cp:coreProperties>
</file>