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2AA23DA-5A99-4164-94BD-1694AAD4F9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I3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27" i="2"/>
  <c r="H3" i="2"/>
  <c r="H4" i="2"/>
  <c r="H5" i="2"/>
  <c r="H6" i="2"/>
  <c r="H7" i="2"/>
  <c r="G7" i="2"/>
</calcChain>
</file>

<file path=xl/sharedStrings.xml><?xml version="1.0" encoding="utf-8"?>
<sst xmlns="http://schemas.openxmlformats.org/spreadsheetml/2006/main" count="75" uniqueCount="75">
  <si>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</si>
  <si>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</si>
  <si>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</si>
  <si>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</si>
  <si>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</si>
  <si>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</si>
  <si>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Шпикачки Стародворские, ВЕС.  ПОКОМ</t>
  </si>
  <si>
    <t>Колбаса варено-копченая Балыкбургская ТМ Баварушка фиброуз в/у вес СК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</si>
  <si>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</si>
  <si>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</si>
  <si>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</si>
  <si>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</si>
  <si>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</si>
  <si>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</si>
  <si>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</si>
  <si>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</si>
  <si>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265</t>
  </si>
  <si>
    <t>БП-21137</t>
  </si>
  <si>
    <t>253</t>
  </si>
  <si>
    <t>БП-17019</t>
  </si>
  <si>
    <t>244</t>
  </si>
  <si>
    <t xml:space="preserve">БП-15789   </t>
  </si>
  <si>
    <t>251</t>
  </si>
  <si>
    <t xml:space="preserve">БП-16104   </t>
  </si>
  <si>
    <t>БП-20449</t>
  </si>
  <si>
    <t>БП-20450</t>
  </si>
  <si>
    <t>БП-20487</t>
  </si>
  <si>
    <t>200</t>
  </si>
  <si>
    <t>БП-17483</t>
  </si>
  <si>
    <t>217</t>
  </si>
  <si>
    <t>БП-20214</t>
  </si>
  <si>
    <t>229</t>
  </si>
  <si>
    <t>БП-17450</t>
  </si>
  <si>
    <t>239</t>
  </si>
  <si>
    <t>БП-20175</t>
  </si>
  <si>
    <t>255</t>
  </si>
  <si>
    <t>БП-20611</t>
  </si>
  <si>
    <t>263</t>
  </si>
  <si>
    <t xml:space="preserve">БП-15800   </t>
  </si>
  <si>
    <t>015</t>
  </si>
  <si>
    <t xml:space="preserve">БП-15794   </t>
  </si>
  <si>
    <t>Вес, кг</t>
  </si>
  <si>
    <t>Сумма, руб</t>
  </si>
  <si>
    <t>ИТОГО:</t>
  </si>
  <si>
    <t>218</t>
  </si>
  <si>
    <t>БП-20512</t>
  </si>
  <si>
    <t>Сосиски Баварские Бавария Весовые п/а  Стародворье</t>
  </si>
  <si>
    <t>БП-21161</t>
  </si>
  <si>
    <t>Прайс Гурджий</t>
  </si>
  <si>
    <t>Гурджий</t>
  </si>
  <si>
    <t>Колбаса Балыковая, Вязанка фиброуз в/у, ВЕС, ТМ Стародворские колбасы</t>
  </si>
  <si>
    <t>Колбаса Филейбургская с душистым чесноком,ВЕС, ТМ Баварушка ПОКОМ</t>
  </si>
  <si>
    <t>Колбаса вареная Филейская ТМ Вязанка ТС Классическая ВЕС  ПОКОМ</t>
  </si>
  <si>
    <t>330</t>
  </si>
  <si>
    <t>БП-22641</t>
  </si>
  <si>
    <t>Колбаса вареная Филейская ТМ Вязанка ТС Классическая, 0,45 кг. ПОКОМ</t>
  </si>
  <si>
    <t>319</t>
  </si>
  <si>
    <t>БП-22626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</si>
  <si>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</si>
  <si>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</si>
  <si>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</si>
  <si>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</si>
  <si>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</si>
  <si>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</si>
  <si>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</si>
  <si>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</si>
  <si>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</si>
  <si>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333</t>
  </si>
  <si>
    <t>БП-16094</t>
  </si>
  <si>
    <t>Сосиски Датские ТМ Зареченские, ВЕС  ПОКОМ</t>
  </si>
  <si>
    <t>318</t>
  </si>
  <si>
    <t>БП-22618</t>
  </si>
  <si>
    <t>Колбаса Докторская оригинальная ТМ Особый рецепт БОЛЬШОЙ БАТОН, п/а ВЕС, ТМ Стародворье ПОКОМ</t>
  </si>
  <si>
    <t>Гурджий 18.09.</t>
  </si>
  <si>
    <t>СВАРОГ: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</si>
</sst>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76">
    <xf numFmtId="0" fontId="0" fillId="0" borderId="0" xfId="0"/>
    <xf numFmtId="0" fontId="0" fillId="0" borderId="0" xfId="0" applyBorder="1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0" fontId="40" fillId="28" borderId="15" xfId="0" applyFont="1" applyFill="1" applyBorder="1" applyAlignment="1">
      <alignment horizontal="center" vertical="center"/>
    </xf>
    <xf numFmtId="168" fontId="38" fillId="26" borderId="18" xfId="0" applyNumberFormat="1" applyFont="1" applyFill="1" applyBorder="1" applyAlignment="1">
      <alignment horizontal="center" vertical="center"/>
    </xf>
    <xf numFmtId="168" fontId="46" fillId="27" borderId="20" xfId="0" applyNumberFormat="1" applyFont="1" applyFill="1" applyBorder="1" applyAlignment="1">
      <alignment horizontal="center" vertical="center"/>
    </xf>
    <xf numFmtId="168" fontId="38" fillId="26" borderId="19" xfId="0" applyNumberFormat="1" applyFont="1" applyFill="1" applyBorder="1" applyAlignment="1">
      <alignment horizontal="center" vertical="center"/>
    </xf>
    <xf numFmtId="168" fontId="46" fillId="27" borderId="21" xfId="0" applyNumberFormat="1" applyFont="1" applyFill="1" applyBorder="1" applyAlignment="1">
      <alignment horizontal="center" vertical="center"/>
    </xf>
    <xf numFmtId="1" fontId="38" fillId="26" borderId="18" xfId="0" applyNumberFormat="1" applyFont="1" applyFill="1" applyBorder="1" applyAlignment="1">
      <alignment horizontal="center" vertical="center"/>
    </xf>
    <xf numFmtId="168" fontId="42" fillId="26" borderId="24" xfId="0" applyNumberFormat="1" applyFont="1" applyFill="1" applyBorder="1" applyAlignment="1">
      <alignment horizontal="center" vertical="center"/>
    </xf>
    <xf numFmtId="168" fontId="47" fillId="27" borderId="13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0" xfId="0" applyBorder="1" applyAlignment="1"/>
    <xf numFmtId="0" fontId="36" fillId="0" borderId="20" xfId="1953" applyNumberFormat="1" applyFont="1" applyBorder="1" applyAlignment="1">
      <alignment horizontal="center" vertical="center" wrapText="1"/>
    </xf>
    <xf numFmtId="0" fontId="36" fillId="0" borderId="21" xfId="1953" applyNumberFormat="1" applyFont="1" applyBorder="1" applyAlignment="1">
      <alignment horizontal="center" vertical="center" wrapText="1"/>
    </xf>
    <xf numFmtId="0" fontId="36" fillId="0" borderId="20" xfId="1953" applyFont="1" applyBorder="1" applyAlignment="1">
      <alignment horizontal="center" vertical="center" wrapText="1"/>
    </xf>
    <xf numFmtId="167" fontId="43" fillId="0" borderId="12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0" fontId="39" fillId="24" borderId="22" xfId="1952" applyNumberFormat="1" applyFont="1" applyFill="1" applyBorder="1" applyAlignment="1">
      <alignment horizontal="center" vertical="center"/>
    </xf>
    <xf numFmtId="1" fontId="41" fillId="24" borderId="22" xfId="1952" applyNumberFormat="1" applyFont="1" applyFill="1" applyBorder="1" applyAlignment="1">
      <alignment horizontal="center" vertical="center"/>
    </xf>
    <xf numFmtId="0" fontId="39" fillId="24" borderId="23" xfId="1952" applyNumberFormat="1" applyFont="1" applyFill="1" applyBorder="1" applyAlignment="1">
      <alignment horizontal="center" vertical="center"/>
    </xf>
    <xf numFmtId="167" fontId="32" fillId="0" borderId="26" xfId="0" applyNumberFormat="1" applyFont="1" applyBorder="1" applyAlignment="1">
      <alignment horizontal="center" vertical="center"/>
    </xf>
    <xf numFmtId="167" fontId="32" fillId="24" borderId="26" xfId="0" applyNumberFormat="1" applyFont="1" applyFill="1" applyBorder="1" applyAlignment="1">
      <alignment horizontal="center" vertical="center"/>
    </xf>
    <xf numFmtId="167" fontId="32" fillId="0" borderId="27" xfId="0" applyNumberFormat="1" applyFont="1" applyBorder="1" applyAlignment="1">
      <alignment horizontal="center" vertical="center"/>
    </xf>
    <xf numFmtId="0" fontId="39" fillId="24" borderId="29" xfId="1952" applyFont="1" applyFill="1" applyBorder="1" applyAlignment="1">
      <alignment horizontal="center" vertical="center"/>
    </xf>
    <xf numFmtId="0" fontId="39" fillId="24" borderId="30" xfId="1952" applyFont="1" applyFill="1" applyBorder="1" applyAlignment="1">
      <alignment horizontal="center" vertical="center"/>
    </xf>
    <xf numFmtId="0" fontId="39" fillId="24" borderId="22" xfId="1952" applyFont="1" applyFill="1" applyBorder="1" applyAlignment="1">
      <alignment horizontal="center" vertical="center"/>
    </xf>
    <xf numFmtId="0" fontId="34" fillId="28" borderId="16" xfId="0" applyFont="1" applyFill="1" applyBorder="1" applyAlignment="1">
      <alignment horizontal="center" vertical="center" wrapText="1"/>
    </xf>
    <xf numFmtId="167" fontId="33" fillId="28" borderId="32" xfId="0" applyNumberFormat="1" applyFont="1" applyFill="1" applyBorder="1" applyAlignment="1">
      <alignment horizontal="center" vertical="center" wrapText="1"/>
    </xf>
    <xf numFmtId="49" fontId="33" fillId="28" borderId="33" xfId="0" applyNumberFormat="1" applyFont="1" applyFill="1" applyBorder="1" applyAlignment="1">
      <alignment horizontal="center" vertical="center" wrapText="1"/>
    </xf>
    <xf numFmtId="0" fontId="33" fillId="28" borderId="28" xfId="0" applyFont="1" applyFill="1" applyBorder="1" applyAlignment="1">
      <alignment horizontal="center" vertical="center" wrapText="1"/>
    </xf>
    <xf numFmtId="0" fontId="33" fillId="26" borderId="31" xfId="0" applyNumberFormat="1" applyFont="1" applyFill="1" applyBorder="1" applyAlignment="1">
      <alignment horizontal="center" vertical="center" wrapText="1"/>
    </xf>
    <xf numFmtId="2" fontId="45" fillId="25" borderId="28" xfId="0" applyNumberFormat="1" applyFont="1" applyFill="1" applyBorder="1" applyAlignment="1">
      <alignment horizontal="center" vertical="center" wrapText="1"/>
    </xf>
    <xf numFmtId="167" fontId="33" fillId="28" borderId="16" xfId="0" applyNumberFormat="1" applyFont="1" applyFill="1" applyBorder="1" applyAlignment="1">
      <alignment horizontal="center" vertical="center" wrapText="1"/>
    </xf>
    <xf numFmtId="167" fontId="32" fillId="0" borderId="35" xfId="0" applyNumberFormat="1" applyFont="1" applyBorder="1" applyAlignment="1">
      <alignment horizontal="center" vertical="center"/>
    </xf>
    <xf numFmtId="49" fontId="32" fillId="0" borderId="34" xfId="0" applyNumberFormat="1" applyFont="1" applyBorder="1" applyAlignment="1">
      <alignment horizontal="center" vertical="center"/>
    </xf>
    <xf numFmtId="0" fontId="36" fillId="0" borderId="36" xfId="1953" applyNumberFormat="1" applyFont="1" applyBorder="1" applyAlignment="1">
      <alignment horizontal="center" vertical="center" wrapText="1"/>
    </xf>
    <xf numFmtId="168" fontId="38" fillId="26" borderId="34" xfId="0" applyNumberFormat="1" applyFont="1" applyFill="1" applyBorder="1" applyAlignment="1">
      <alignment horizontal="center" vertical="center"/>
    </xf>
    <xf numFmtId="168" fontId="46" fillId="27" borderId="36" xfId="0" applyNumberFormat="1" applyFont="1" applyFill="1" applyBorder="1" applyAlignment="1">
      <alignment horizontal="center" vertical="center"/>
    </xf>
    <xf numFmtId="167" fontId="43" fillId="0" borderId="17" xfId="0" applyNumberFormat="1" applyFont="1" applyBorder="1" applyAlignment="1">
      <alignment horizontal="center" vertical="center"/>
    </xf>
    <xf numFmtId="0" fontId="39" fillId="24" borderId="30" xfId="1952" applyNumberFormat="1" applyFont="1" applyFill="1" applyBorder="1" applyAlignment="1">
      <alignment horizontal="center" vertical="center"/>
    </xf>
    <xf numFmtId="167" fontId="32" fillId="24" borderId="35" xfId="0" applyNumberFormat="1" applyFont="1" applyFill="1" applyBorder="1" applyAlignment="1">
      <alignment horizontal="center" vertical="center"/>
    </xf>
    <xf numFmtId="0" fontId="35" fillId="0" borderId="12" xfId="1952" applyNumberFormat="1" applyFont="1" applyFill="1" applyBorder="1" applyAlignment="1">
      <alignment horizontal="left" vertical="top" wrapText="1"/>
    </xf>
    <xf numFmtId="0" fontId="35" fillId="0" borderId="12" xfId="1952" applyFont="1" applyFill="1" applyBorder="1" applyAlignment="1">
      <alignment horizontal="left" vertical="center" wrapText="1"/>
    </xf>
    <xf numFmtId="0" fontId="35" fillId="0" borderId="17" xfId="1952" applyFont="1" applyFill="1" applyBorder="1" applyAlignment="1">
      <alignment horizontal="left" vertical="center" wrapText="1"/>
    </xf>
    <xf numFmtId="167" fontId="42" fillId="25" borderId="10" xfId="0" applyNumberFormat="1" applyFont="1" applyFill="1" applyBorder="1" applyAlignment="1">
      <alignment horizontal="center" vertical="center"/>
    </xf>
    <xf numFmtId="0" fontId="35" fillId="24" borderId="12" xfId="1952" applyNumberFormat="1" applyFont="1" applyFill="1" applyBorder="1" applyAlignment="1">
      <alignment horizontal="left" vertical="top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top" wrapText="1"/>
    </xf>
    <xf numFmtId="0" fontId="35" fillId="24" borderId="11" xfId="1952" applyNumberFormat="1" applyFont="1" applyFill="1" applyBorder="1" applyAlignment="1">
      <alignment horizontal="left" vertical="top" wrapText="1"/>
    </xf>
    <xf numFmtId="0" fontId="35" fillId="29" borderId="12" xfId="1952" applyFont="1" applyFill="1" applyBorder="1" applyAlignment="1">
      <alignment horizontal="left" vertical="center" wrapText="1"/>
    </xf>
    <xf numFmtId="0" fontId="35" fillId="29" borderId="17" xfId="1952" applyNumberFormat="1" applyFont="1" applyFill="1" applyBorder="1" applyAlignment="1">
      <alignment horizontal="left" vertical="top" wrapText="1"/>
    </xf>
    <xf numFmtId="0" fontId="35" fillId="29" borderId="12" xfId="1952" applyNumberFormat="1" applyFont="1" applyFill="1" applyBorder="1" applyAlignment="1">
      <alignment horizontal="left" vertical="top" wrapText="1"/>
    </xf>
    <xf numFmtId="0" fontId="0" fillId="0" borderId="0" xfId="0" applyFill="1" applyBorder="1"/>
    <xf numFmtId="1" fontId="0" fillId="0" borderId="0" xfId="0" applyNumberFormat="1" applyBorder="1"/>
    <xf numFmtId="0" fontId="0" fillId="0" borderId="0" xfId="0" applyFill="1" applyBorder="1" applyAlignment="1"/>
    <xf numFmtId="0" fontId="48" fillId="30" borderId="12" xfId="1952" applyFont="1" applyFill="1" applyBorder="1" applyAlignment="1">
      <alignment horizontal="right" vertical="center" wrapText="1"/>
    </xf>
    <xf numFmtId="0" fontId="39" fillId="30" borderId="30" xfId="1952" applyFont="1" applyFill="1" applyBorder="1" applyAlignment="1">
      <alignment horizontal="center" vertical="center"/>
    </xf>
    <xf numFmtId="167" fontId="32" fillId="30" borderId="26" xfId="0" applyNumberFormat="1" applyFont="1" applyFill="1" applyBorder="1" applyAlignment="1">
      <alignment horizontal="center" vertical="center"/>
    </xf>
    <xf numFmtId="49" fontId="32" fillId="30" borderId="18" xfId="0" applyNumberFormat="1" applyFont="1" applyFill="1" applyBorder="1" applyAlignment="1">
      <alignment horizontal="center" vertical="center"/>
    </xf>
    <xf numFmtId="0" fontId="36" fillId="30" borderId="20" xfId="1953" applyNumberFormat="1" applyFont="1" applyFill="1" applyBorder="1" applyAlignment="1">
      <alignment horizontal="center" vertical="center" wrapText="1"/>
    </xf>
    <xf numFmtId="168" fontId="48" fillId="30" borderId="18" xfId="0" applyNumberFormat="1" applyFont="1" applyFill="1" applyBorder="1" applyAlignment="1">
      <alignment horizontal="center" vertical="center"/>
    </xf>
    <xf numFmtId="168" fontId="49" fillId="30" borderId="20" xfId="0" applyNumberFormat="1" applyFont="1" applyFill="1" applyBorder="1" applyAlignment="1">
      <alignment horizontal="center" vertical="center"/>
    </xf>
    <xf numFmtId="167" fontId="43" fillId="30" borderId="12" xfId="0" applyNumberFormat="1" applyFont="1" applyFill="1" applyBorder="1" applyAlignment="1">
      <alignment horizontal="center" vertical="center"/>
    </xf>
    <xf numFmtId="0" fontId="37" fillId="25" borderId="15" xfId="1953" applyNumberFormat="1" applyFont="1" applyFill="1" applyBorder="1" applyAlignment="1">
      <alignment horizontal="right" vertical="center" wrapText="1"/>
    </xf>
    <xf numFmtId="0" fontId="37" fillId="25" borderId="14" xfId="1953" applyNumberFormat="1" applyFont="1" applyFill="1" applyBorder="1" applyAlignment="1">
      <alignment horizontal="right" vertical="center" wrapText="1"/>
    </xf>
    <xf numFmtId="0" fontId="37" fillId="25" borderId="37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K28"/>
  <sheetViews>
    <sheetView tabSelected="1" zoomScale="70" zoomScaleNormal="70" workbookViewId="0">
      <pane ySplit="2" topLeftCell="A3" activePane="bottomLeft" state="frozen"/>
      <selection pane="bottomLeft" activeCell="B3" sqref="B3:H6"/>
    </sheetView>
  </sheetViews>
  <sheetFormatPr defaultRowHeight="18.75" x14ac:dyDescent="0.25"/>
  <cols>
    <col min="1" max="1" width="3.85546875" customWidth="1"/>
    <col min="2" max="2" width="133.5703125" style="10" customWidth="1"/>
    <col min="3" max="3" width="10.28515625" style="7" hidden="1" customWidth="1"/>
    <col min="4" max="4" width="13" style="3" customWidth="1"/>
    <col min="5" max="5" width="10.85546875" style="2" hidden="1" customWidth="1"/>
    <col min="6" max="6" width="10.85546875" hidden="1" customWidth="1"/>
    <col min="7" max="7" width="23.85546875" style="6" customWidth="1"/>
    <col min="8" max="8" width="19.5703125" style="11" customWidth="1"/>
    <col min="9" max="9" width="24.42578125" style="3" customWidth="1"/>
  </cols>
  <sheetData>
    <row r="1" spans="2:11" ht="19.5" thickBot="1" x14ac:dyDescent="0.3">
      <c r="B1" s="10" t="s">
        <v>73</v>
      </c>
      <c r="I1" s="4"/>
    </row>
    <row r="2" spans="2:11" ht="42.75" thickBot="1" x14ac:dyDescent="0.3">
      <c r="B2" s="36" t="s">
        <v>10</v>
      </c>
      <c r="C2" s="12"/>
      <c r="D2" s="37" t="s">
        <v>48</v>
      </c>
      <c r="E2" s="38" t="s">
        <v>11</v>
      </c>
      <c r="F2" s="39" t="s">
        <v>12</v>
      </c>
      <c r="G2" s="40" t="s">
        <v>49</v>
      </c>
      <c r="H2" s="41" t="s">
        <v>41</v>
      </c>
      <c r="I2" s="42" t="s">
        <v>42</v>
      </c>
      <c r="J2" s="1"/>
      <c r="K2" s="1"/>
    </row>
    <row r="3" spans="2:11" ht="27" customHeight="1" x14ac:dyDescent="0.25">
      <c r="B3" s="59" t="s">
        <v>9</v>
      </c>
      <c r="C3" s="35">
        <v>1</v>
      </c>
      <c r="D3" s="30">
        <v>266.49</v>
      </c>
      <c r="E3" s="8" t="s">
        <v>20</v>
      </c>
      <c r="F3" s="22" t="s">
        <v>21</v>
      </c>
      <c r="G3" s="13">
        <v>300</v>
      </c>
      <c r="H3" s="14">
        <f>C3*G3</f>
        <v>300</v>
      </c>
      <c r="I3" s="25">
        <f t="shared" ref="I3:I6" si="0">D3*G3</f>
        <v>79947</v>
      </c>
      <c r="J3" s="1"/>
    </row>
    <row r="4" spans="2:11" s="5" customFormat="1" ht="42" x14ac:dyDescent="0.25">
      <c r="B4" s="60" t="s">
        <v>5</v>
      </c>
      <c r="C4" s="49">
        <v>1</v>
      </c>
      <c r="D4" s="50">
        <v>179.74</v>
      </c>
      <c r="E4" s="44" t="s">
        <v>35</v>
      </c>
      <c r="F4" s="45" t="s">
        <v>36</v>
      </c>
      <c r="G4" s="46">
        <v>50</v>
      </c>
      <c r="H4" s="47">
        <f>C4*G4</f>
        <v>50</v>
      </c>
      <c r="I4" s="48">
        <f t="shared" si="0"/>
        <v>8987</v>
      </c>
      <c r="J4" s="21"/>
    </row>
    <row r="5" spans="2:11" ht="42" x14ac:dyDescent="0.25">
      <c r="B5" s="61" t="s">
        <v>0</v>
      </c>
      <c r="C5" s="27">
        <v>1</v>
      </c>
      <c r="D5" s="31">
        <v>232.16</v>
      </c>
      <c r="E5" s="8" t="s">
        <v>27</v>
      </c>
      <c r="F5" s="22" t="s">
        <v>28</v>
      </c>
      <c r="G5" s="13">
        <v>200</v>
      </c>
      <c r="H5" s="14">
        <f>C5*G5</f>
        <v>200</v>
      </c>
      <c r="I5" s="25">
        <f t="shared" si="0"/>
        <v>46432</v>
      </c>
      <c r="J5" s="1"/>
      <c r="K5" s="1"/>
    </row>
    <row r="6" spans="2:11" ht="42" x14ac:dyDescent="0.25">
      <c r="B6" s="59" t="s">
        <v>13</v>
      </c>
      <c r="C6" s="35">
        <v>1</v>
      </c>
      <c r="D6" s="31">
        <v>149</v>
      </c>
      <c r="E6" s="8">
        <v>219</v>
      </c>
      <c r="F6" s="22" t="s">
        <v>24</v>
      </c>
      <c r="G6" s="13">
        <v>1500</v>
      </c>
      <c r="H6" s="14">
        <f>C6*G6</f>
        <v>1500</v>
      </c>
      <c r="I6" s="25">
        <f t="shared" si="0"/>
        <v>223500</v>
      </c>
      <c r="J6" s="1"/>
      <c r="K6" s="1"/>
    </row>
    <row r="7" spans="2:11" ht="28.5" x14ac:dyDescent="0.25">
      <c r="B7" s="65" t="s">
        <v>74</v>
      </c>
      <c r="C7" s="66"/>
      <c r="D7" s="67"/>
      <c r="E7" s="68"/>
      <c r="F7" s="69"/>
      <c r="G7" s="70">
        <f>SUM(G3:G6)</f>
        <v>2050</v>
      </c>
      <c r="H7" s="71">
        <f>SUM(H3:H6)</f>
        <v>2050</v>
      </c>
      <c r="I7" s="72"/>
      <c r="J7" s="1"/>
      <c r="K7" s="1"/>
    </row>
    <row r="8" spans="2:11" ht="42" x14ac:dyDescent="0.25">
      <c r="B8" s="52" t="s">
        <v>8</v>
      </c>
      <c r="C8" s="34">
        <v>1</v>
      </c>
      <c r="D8" s="31">
        <v>164.5</v>
      </c>
      <c r="E8" s="8" t="s">
        <v>18</v>
      </c>
      <c r="F8" s="22" t="s">
        <v>19</v>
      </c>
      <c r="G8" s="13">
        <v>5000</v>
      </c>
      <c r="H8" s="14">
        <f t="shared" ref="H8:H26" si="1">C8*G8</f>
        <v>5000</v>
      </c>
      <c r="I8" s="25">
        <f t="shared" ref="I8:I10" si="2">D8*G8</f>
        <v>822500</v>
      </c>
      <c r="J8" s="62"/>
    </row>
    <row r="9" spans="2:11" ht="42" x14ac:dyDescent="0.25">
      <c r="B9" s="52" t="s">
        <v>7</v>
      </c>
      <c r="C9" s="35">
        <v>1</v>
      </c>
      <c r="D9" s="30">
        <v>282.69</v>
      </c>
      <c r="E9" s="8" t="s">
        <v>16</v>
      </c>
      <c r="F9" s="22" t="s">
        <v>17</v>
      </c>
      <c r="G9" s="13">
        <v>50</v>
      </c>
      <c r="H9" s="14">
        <f t="shared" si="1"/>
        <v>50</v>
      </c>
      <c r="I9" s="25">
        <f t="shared" si="2"/>
        <v>14134.5</v>
      </c>
      <c r="J9" s="62"/>
      <c r="K9" s="1"/>
    </row>
    <row r="10" spans="2:11" ht="42" x14ac:dyDescent="0.25">
      <c r="B10" s="53" t="s">
        <v>46</v>
      </c>
      <c r="C10" s="34">
        <v>1</v>
      </c>
      <c r="D10" s="43">
        <v>209.64</v>
      </c>
      <c r="E10" s="44" t="s">
        <v>22</v>
      </c>
      <c r="F10" s="45" t="s">
        <v>23</v>
      </c>
      <c r="G10" s="46">
        <v>100</v>
      </c>
      <c r="H10" s="47">
        <f t="shared" si="1"/>
        <v>100</v>
      </c>
      <c r="I10" s="48">
        <f t="shared" si="2"/>
        <v>20964</v>
      </c>
      <c r="J10" s="62"/>
    </row>
    <row r="11" spans="2:11" ht="42" x14ac:dyDescent="0.25">
      <c r="B11" s="51" t="s">
        <v>1</v>
      </c>
      <c r="C11" s="27">
        <v>1</v>
      </c>
      <c r="D11" s="31">
        <v>228</v>
      </c>
      <c r="E11" s="8" t="s">
        <v>29</v>
      </c>
      <c r="F11" s="22" t="s">
        <v>30</v>
      </c>
      <c r="G11" s="13">
        <v>60</v>
      </c>
      <c r="H11" s="14">
        <f t="shared" si="1"/>
        <v>60</v>
      </c>
      <c r="I11" s="25">
        <f t="shared" ref="I11:I12" si="3">D11*G11</f>
        <v>13680</v>
      </c>
      <c r="J11" s="62"/>
      <c r="K11" s="1"/>
    </row>
    <row r="12" spans="2:11" ht="42.75" thickBot="1" x14ac:dyDescent="0.3">
      <c r="B12" s="52" t="s">
        <v>52</v>
      </c>
      <c r="C12" s="35">
        <v>1</v>
      </c>
      <c r="D12" s="30">
        <v>234.41</v>
      </c>
      <c r="E12" s="8" t="s">
        <v>53</v>
      </c>
      <c r="F12" s="22" t="s">
        <v>54</v>
      </c>
      <c r="G12" s="13">
        <v>2000</v>
      </c>
      <c r="H12" s="14">
        <f t="shared" si="1"/>
        <v>2000</v>
      </c>
      <c r="I12" s="25">
        <f t="shared" si="3"/>
        <v>468820</v>
      </c>
      <c r="J12" s="62"/>
    </row>
    <row r="13" spans="2:11" ht="26.25" customHeight="1" x14ac:dyDescent="0.25">
      <c r="B13" s="56" t="s">
        <v>55</v>
      </c>
      <c r="C13" s="33">
        <v>0.45</v>
      </c>
      <c r="D13" s="31">
        <v>134.61000000000001</v>
      </c>
      <c r="E13" s="8" t="s">
        <v>56</v>
      </c>
      <c r="F13" s="22" t="s">
        <v>57</v>
      </c>
      <c r="G13" s="17">
        <v>1000</v>
      </c>
      <c r="H13" s="14">
        <f t="shared" si="1"/>
        <v>450</v>
      </c>
      <c r="I13" s="25">
        <f t="shared" ref="I13:I19" si="4">D13*G13</f>
        <v>134610</v>
      </c>
      <c r="J13" s="62"/>
      <c r="K13" s="1"/>
    </row>
    <row r="14" spans="2:11" ht="26.25" customHeight="1" x14ac:dyDescent="0.25">
      <c r="B14" s="56" t="s">
        <v>14</v>
      </c>
      <c r="C14" s="35">
        <v>1</v>
      </c>
      <c r="D14" s="31">
        <v>150</v>
      </c>
      <c r="E14" s="8">
        <v>235</v>
      </c>
      <c r="F14" s="22" t="s">
        <v>25</v>
      </c>
      <c r="G14" s="13">
        <v>600</v>
      </c>
      <c r="H14" s="14">
        <f t="shared" si="1"/>
        <v>600</v>
      </c>
      <c r="I14" s="25">
        <f t="shared" si="4"/>
        <v>90000</v>
      </c>
      <c r="J14" s="62"/>
    </row>
    <row r="15" spans="2:11" ht="26.25" customHeight="1" x14ac:dyDescent="0.25">
      <c r="B15" s="56" t="s">
        <v>15</v>
      </c>
      <c r="C15" s="35">
        <v>1</v>
      </c>
      <c r="D15" s="31">
        <v>211</v>
      </c>
      <c r="E15" s="8">
        <v>201</v>
      </c>
      <c r="F15" s="22" t="s">
        <v>26</v>
      </c>
      <c r="G15" s="13">
        <v>1200</v>
      </c>
      <c r="H15" s="14">
        <f t="shared" si="1"/>
        <v>1200</v>
      </c>
      <c r="I15" s="25">
        <f t="shared" si="4"/>
        <v>253200</v>
      </c>
      <c r="J15" s="62"/>
    </row>
    <row r="16" spans="2:11" ht="26.25" customHeight="1" x14ac:dyDescent="0.25">
      <c r="B16" s="55" t="s">
        <v>58</v>
      </c>
      <c r="C16" s="27">
        <v>1</v>
      </c>
      <c r="D16" s="31">
        <v>218.72</v>
      </c>
      <c r="E16" s="8" t="s">
        <v>59</v>
      </c>
      <c r="F16" s="22" t="s">
        <v>60</v>
      </c>
      <c r="G16" s="13">
        <v>600</v>
      </c>
      <c r="H16" s="14">
        <f t="shared" si="1"/>
        <v>600</v>
      </c>
      <c r="I16" s="25">
        <f t="shared" si="4"/>
        <v>131232</v>
      </c>
      <c r="J16" s="62"/>
      <c r="K16" s="1"/>
    </row>
    <row r="17" spans="2:11" ht="26.25" customHeight="1" x14ac:dyDescent="0.25">
      <c r="B17" s="55" t="s">
        <v>50</v>
      </c>
      <c r="C17" s="27">
        <v>1</v>
      </c>
      <c r="D17" s="31">
        <v>374.52</v>
      </c>
      <c r="E17" s="8" t="s">
        <v>67</v>
      </c>
      <c r="F17" s="22" t="s">
        <v>68</v>
      </c>
      <c r="G17" s="13">
        <v>50</v>
      </c>
      <c r="H17" s="14">
        <f t="shared" si="1"/>
        <v>50</v>
      </c>
      <c r="I17" s="25">
        <f t="shared" si="4"/>
        <v>18726</v>
      </c>
      <c r="J17" s="62"/>
      <c r="K17" s="1"/>
    </row>
    <row r="18" spans="2:11" ht="46.5" x14ac:dyDescent="0.25">
      <c r="B18" s="57" t="s">
        <v>72</v>
      </c>
      <c r="C18" s="28">
        <v>1</v>
      </c>
      <c r="D18" s="31">
        <v>165.4</v>
      </c>
      <c r="E18" s="8" t="s">
        <v>44</v>
      </c>
      <c r="F18" s="24" t="s">
        <v>45</v>
      </c>
      <c r="G18" s="13">
        <v>150</v>
      </c>
      <c r="H18" s="14">
        <f t="shared" si="1"/>
        <v>150</v>
      </c>
      <c r="I18" s="25">
        <f t="shared" si="4"/>
        <v>24810</v>
      </c>
      <c r="J18" s="63"/>
      <c r="K18" s="1"/>
    </row>
    <row r="19" spans="2:11" ht="26.25" customHeight="1" x14ac:dyDescent="0.25">
      <c r="B19" s="55" t="s">
        <v>2</v>
      </c>
      <c r="C19" s="27">
        <v>1</v>
      </c>
      <c r="D19" s="31">
        <v>243.67</v>
      </c>
      <c r="E19" s="8" t="s">
        <v>31</v>
      </c>
      <c r="F19" s="22" t="s">
        <v>32</v>
      </c>
      <c r="G19" s="13">
        <v>150</v>
      </c>
      <c r="H19" s="14">
        <f t="shared" si="1"/>
        <v>150</v>
      </c>
      <c r="I19" s="25">
        <f t="shared" si="4"/>
        <v>36550.5</v>
      </c>
      <c r="J19" s="62"/>
      <c r="K19" s="1"/>
    </row>
    <row r="20" spans="2:11" s="5" customFormat="1" ht="26.25" customHeight="1" x14ac:dyDescent="0.25">
      <c r="B20" s="55" t="s">
        <v>3</v>
      </c>
      <c r="C20" s="27">
        <v>1</v>
      </c>
      <c r="D20" s="31">
        <v>301.37</v>
      </c>
      <c r="E20" s="8" t="s">
        <v>33</v>
      </c>
      <c r="F20" s="22" t="s">
        <v>34</v>
      </c>
      <c r="G20" s="13">
        <v>50</v>
      </c>
      <c r="H20" s="14">
        <f t="shared" si="1"/>
        <v>50</v>
      </c>
      <c r="I20" s="25">
        <f t="shared" ref="I20:I22" si="5">D20*G20</f>
        <v>15068.5</v>
      </c>
      <c r="J20" s="64"/>
    </row>
    <row r="21" spans="2:11" s="5" customFormat="1" ht="26.25" customHeight="1" x14ac:dyDescent="0.25">
      <c r="B21" s="55" t="s">
        <v>61</v>
      </c>
      <c r="C21" s="27">
        <v>1</v>
      </c>
      <c r="D21" s="31">
        <v>215.58</v>
      </c>
      <c r="E21" s="8" t="s">
        <v>62</v>
      </c>
      <c r="F21" s="22" t="s">
        <v>63</v>
      </c>
      <c r="G21" s="13">
        <v>200</v>
      </c>
      <c r="H21" s="14">
        <f t="shared" si="1"/>
        <v>200</v>
      </c>
      <c r="I21" s="25">
        <f t="shared" si="5"/>
        <v>43116</v>
      </c>
      <c r="J21" s="64"/>
    </row>
    <row r="22" spans="2:11" s="5" customFormat="1" ht="26.25" customHeight="1" x14ac:dyDescent="0.25">
      <c r="B22" s="55" t="s">
        <v>66</v>
      </c>
      <c r="C22" s="27">
        <v>1</v>
      </c>
      <c r="D22" s="31">
        <v>209.6</v>
      </c>
      <c r="E22" s="8" t="s">
        <v>64</v>
      </c>
      <c r="F22" s="22" t="s">
        <v>65</v>
      </c>
      <c r="G22" s="13">
        <v>1000</v>
      </c>
      <c r="H22" s="14">
        <f t="shared" si="1"/>
        <v>1000</v>
      </c>
      <c r="I22" s="25">
        <f t="shared" si="5"/>
        <v>209600</v>
      </c>
      <c r="J22" s="64"/>
    </row>
    <row r="23" spans="2:11" s="5" customFormat="1" ht="26.25" customHeight="1" x14ac:dyDescent="0.25">
      <c r="B23" s="55" t="s">
        <v>51</v>
      </c>
      <c r="C23" s="27">
        <v>1</v>
      </c>
      <c r="D23" s="31">
        <v>279.33</v>
      </c>
      <c r="E23" s="8"/>
      <c r="F23" s="22" t="s">
        <v>47</v>
      </c>
      <c r="G23" s="13">
        <v>30</v>
      </c>
      <c r="H23" s="14">
        <f t="shared" si="1"/>
        <v>30</v>
      </c>
      <c r="I23" s="25">
        <f t="shared" ref="I23:I26" si="6">D23*G23</f>
        <v>8379.9</v>
      </c>
      <c r="J23" s="64"/>
    </row>
    <row r="24" spans="2:11" s="5" customFormat="1" ht="26.25" customHeight="1" x14ac:dyDescent="0.25">
      <c r="B24" s="55" t="s">
        <v>4</v>
      </c>
      <c r="C24" s="27">
        <v>1</v>
      </c>
      <c r="D24" s="31">
        <v>264.37</v>
      </c>
      <c r="E24" s="8" t="s">
        <v>39</v>
      </c>
      <c r="F24" s="22" t="s">
        <v>40</v>
      </c>
      <c r="G24" s="13">
        <v>150</v>
      </c>
      <c r="H24" s="14">
        <f t="shared" si="1"/>
        <v>150</v>
      </c>
      <c r="I24" s="25">
        <f t="shared" si="6"/>
        <v>39655.5</v>
      </c>
      <c r="J24" s="64"/>
    </row>
    <row r="25" spans="2:11" s="5" customFormat="1" ht="26.25" customHeight="1" x14ac:dyDescent="0.25">
      <c r="B25" s="55" t="s">
        <v>69</v>
      </c>
      <c r="C25" s="27">
        <v>1</v>
      </c>
      <c r="D25" s="31">
        <v>148.4</v>
      </c>
      <c r="E25" s="8" t="s">
        <v>70</v>
      </c>
      <c r="F25" s="22" t="s">
        <v>71</v>
      </c>
      <c r="G25" s="13">
        <v>60</v>
      </c>
      <c r="H25" s="14">
        <f t="shared" si="1"/>
        <v>60</v>
      </c>
      <c r="I25" s="25">
        <f t="shared" si="6"/>
        <v>8904</v>
      </c>
      <c r="J25" s="64"/>
    </row>
    <row r="26" spans="2:11" s="5" customFormat="1" ht="27" customHeight="1" thickBot="1" x14ac:dyDescent="0.3">
      <c r="B26" s="58" t="s">
        <v>6</v>
      </c>
      <c r="C26" s="29">
        <v>1</v>
      </c>
      <c r="D26" s="32">
        <v>255.43</v>
      </c>
      <c r="E26" s="9" t="s">
        <v>37</v>
      </c>
      <c r="F26" s="23" t="s">
        <v>38</v>
      </c>
      <c r="G26" s="15">
        <v>50</v>
      </c>
      <c r="H26" s="16">
        <f t="shared" si="1"/>
        <v>50</v>
      </c>
      <c r="I26" s="26">
        <f t="shared" si="6"/>
        <v>12771.5</v>
      </c>
      <c r="J26" s="64"/>
    </row>
    <row r="27" spans="2:11" ht="24.75" customHeight="1" thickBot="1" x14ac:dyDescent="0.3">
      <c r="B27" s="73" t="s">
        <v>43</v>
      </c>
      <c r="C27" s="74"/>
      <c r="D27" s="74"/>
      <c r="E27" s="74"/>
      <c r="F27" s="75"/>
      <c r="G27" s="18">
        <f>SUM(G8:G26)</f>
        <v>12500</v>
      </c>
      <c r="H27" s="19">
        <f>SUM(H8:H26)</f>
        <v>11950</v>
      </c>
      <c r="I27" s="54">
        <f>SUM(I3:I26)</f>
        <v>2725588.4</v>
      </c>
      <c r="J27" s="20"/>
    </row>
    <row r="28" spans="2:11" x14ac:dyDescent="0.25">
      <c r="J28" s="1"/>
    </row>
  </sheetData>
  <sortState xmlns:xlrd2="http://schemas.microsoft.com/office/spreadsheetml/2017/richdata2" ref="B13:I26">
    <sortCondition ref="B14:B26"/>
  </sortState>
  <mergeCells count="1">
    <mergeCell ref="B27:F2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2023-09-19T08:13:41Z</dcterms:modified>
</cp:coreProperties>
</file>