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3 Пушкарный\"/>
    </mc:Choice>
  </mc:AlternateContent>
  <xr:revisionPtr revIDLastSave="0" documentId="13_ncr:1_{846ED971-C678-4C2B-A7F9-EB8ED7B9AD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4" i="1" l="1"/>
  <c r="U463" i="1"/>
  <c r="U461" i="1"/>
  <c r="U460" i="1"/>
  <c r="V459" i="1"/>
  <c r="M459" i="1"/>
  <c r="U457" i="1"/>
  <c r="U456" i="1"/>
  <c r="V455" i="1"/>
  <c r="M455" i="1"/>
  <c r="U452" i="1"/>
  <c r="U451" i="1"/>
  <c r="V450" i="1"/>
  <c r="W450" i="1" s="1"/>
  <c r="M450" i="1"/>
  <c r="V449" i="1"/>
  <c r="W449" i="1" s="1"/>
  <c r="W451" i="1" s="1"/>
  <c r="M449" i="1"/>
  <c r="U447" i="1"/>
  <c r="U446" i="1"/>
  <c r="V445" i="1"/>
  <c r="V447" i="1" s="1"/>
  <c r="M445" i="1"/>
  <c r="U443" i="1"/>
  <c r="U442" i="1"/>
  <c r="V441" i="1"/>
  <c r="W441" i="1" s="1"/>
  <c r="M441" i="1"/>
  <c r="V440" i="1"/>
  <c r="V442" i="1" s="1"/>
  <c r="M440" i="1"/>
  <c r="U438" i="1"/>
  <c r="U437" i="1"/>
  <c r="V436" i="1"/>
  <c r="W436" i="1" s="1"/>
  <c r="M436" i="1"/>
  <c r="V435" i="1"/>
  <c r="W435" i="1" s="1"/>
  <c r="W437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V423" i="1"/>
  <c r="W423" i="1" s="1"/>
  <c r="V422" i="1"/>
  <c r="W422" i="1" s="1"/>
  <c r="V421" i="1"/>
  <c r="W421" i="1" s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W414" i="1" s="1"/>
  <c r="W416" i="1" s="1"/>
  <c r="M414" i="1"/>
  <c r="U412" i="1"/>
  <c r="U411" i="1"/>
  <c r="V410" i="1"/>
  <c r="W410" i="1" s="1"/>
  <c r="M410" i="1"/>
  <c r="V409" i="1"/>
  <c r="W409" i="1" s="1"/>
  <c r="M409" i="1"/>
  <c r="W408" i="1"/>
  <c r="V408" i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U398" i="1"/>
  <c r="U397" i="1"/>
  <c r="V396" i="1"/>
  <c r="V398" i="1" s="1"/>
  <c r="M396" i="1"/>
  <c r="U394" i="1"/>
  <c r="U393" i="1"/>
  <c r="V392" i="1"/>
  <c r="V394" i="1" s="1"/>
  <c r="M392" i="1"/>
  <c r="U390" i="1"/>
  <c r="U389" i="1"/>
  <c r="W388" i="1"/>
  <c r="V388" i="1"/>
  <c r="M388" i="1"/>
  <c r="V387" i="1"/>
  <c r="W387" i="1" s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M382" i="1"/>
  <c r="U380" i="1"/>
  <c r="U379" i="1"/>
  <c r="V378" i="1"/>
  <c r="M378" i="1"/>
  <c r="W377" i="1"/>
  <c r="V377" i="1"/>
  <c r="M377" i="1"/>
  <c r="U374" i="1"/>
  <c r="V373" i="1"/>
  <c r="U373" i="1"/>
  <c r="W372" i="1"/>
  <c r="W373" i="1" s="1"/>
  <c r="V372" i="1"/>
  <c r="V374" i="1" s="1"/>
  <c r="U370" i="1"/>
  <c r="U369" i="1"/>
  <c r="V368" i="1"/>
  <c r="W368" i="1" s="1"/>
  <c r="M368" i="1"/>
  <c r="W367" i="1"/>
  <c r="V367" i="1"/>
  <c r="M367" i="1"/>
  <c r="V366" i="1"/>
  <c r="M366" i="1"/>
  <c r="U364" i="1"/>
  <c r="U363" i="1"/>
  <c r="V362" i="1"/>
  <c r="M362" i="1"/>
  <c r="U360" i="1"/>
  <c r="U359" i="1"/>
  <c r="V358" i="1"/>
  <c r="W358" i="1" s="1"/>
  <c r="M358" i="1"/>
  <c r="V357" i="1"/>
  <c r="W357" i="1" s="1"/>
  <c r="M357" i="1"/>
  <c r="V356" i="1"/>
  <c r="M356" i="1"/>
  <c r="V355" i="1"/>
  <c r="W355" i="1" s="1"/>
  <c r="M355" i="1"/>
  <c r="U353" i="1"/>
  <c r="U352" i="1"/>
  <c r="V351" i="1"/>
  <c r="W351" i="1" s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M339" i="1"/>
  <c r="U337" i="1"/>
  <c r="U336" i="1"/>
  <c r="V335" i="1"/>
  <c r="W335" i="1" s="1"/>
  <c r="M335" i="1"/>
  <c r="V334" i="1"/>
  <c r="W334" i="1" s="1"/>
  <c r="W336" i="1" s="1"/>
  <c r="M334" i="1"/>
  <c r="U330" i="1"/>
  <c r="U329" i="1"/>
  <c r="V328" i="1"/>
  <c r="V330" i="1" s="1"/>
  <c r="M328" i="1"/>
  <c r="U326" i="1"/>
  <c r="U325" i="1"/>
  <c r="W324" i="1"/>
  <c r="V324" i="1"/>
  <c r="M324" i="1"/>
  <c r="V323" i="1"/>
  <c r="W323" i="1" s="1"/>
  <c r="M323" i="1"/>
  <c r="V322" i="1"/>
  <c r="W322" i="1" s="1"/>
  <c r="M322" i="1"/>
  <c r="V321" i="1"/>
  <c r="M321" i="1"/>
  <c r="U319" i="1"/>
  <c r="U318" i="1"/>
  <c r="V317" i="1"/>
  <c r="W317" i="1" s="1"/>
  <c r="M317" i="1"/>
  <c r="V316" i="1"/>
  <c r="W316" i="1" s="1"/>
  <c r="W318" i="1" s="1"/>
  <c r="M316" i="1"/>
  <c r="U314" i="1"/>
  <c r="U313" i="1"/>
  <c r="V312" i="1"/>
  <c r="W312" i="1" s="1"/>
  <c r="M312" i="1"/>
  <c r="V311" i="1"/>
  <c r="W311" i="1" s="1"/>
  <c r="M311" i="1"/>
  <c r="W310" i="1"/>
  <c r="V310" i="1"/>
  <c r="M310" i="1"/>
  <c r="V309" i="1"/>
  <c r="M309" i="1"/>
  <c r="U306" i="1"/>
  <c r="U305" i="1"/>
  <c r="V304" i="1"/>
  <c r="M304" i="1"/>
  <c r="U302" i="1"/>
  <c r="U301" i="1"/>
  <c r="V300" i="1"/>
  <c r="M300" i="1"/>
  <c r="U298" i="1"/>
  <c r="U297" i="1"/>
  <c r="V296" i="1"/>
  <c r="W296" i="1" s="1"/>
  <c r="M296" i="1"/>
  <c r="V295" i="1"/>
  <c r="W295" i="1" s="1"/>
  <c r="W297" i="1" s="1"/>
  <c r="M295" i="1"/>
  <c r="U293" i="1"/>
  <c r="U292" i="1"/>
  <c r="V291" i="1"/>
  <c r="W291" i="1" s="1"/>
  <c r="M291" i="1"/>
  <c r="V290" i="1"/>
  <c r="W290" i="1" s="1"/>
  <c r="M290" i="1"/>
  <c r="V289" i="1"/>
  <c r="W289" i="1" s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U280" i="1"/>
  <c r="U279" i="1"/>
  <c r="V278" i="1"/>
  <c r="V280" i="1" s="1"/>
  <c r="M278" i="1"/>
  <c r="U276" i="1"/>
  <c r="U275" i="1"/>
  <c r="V274" i="1"/>
  <c r="V276" i="1" s="1"/>
  <c r="M274" i="1"/>
  <c r="U272" i="1"/>
  <c r="U271" i="1"/>
  <c r="W270" i="1"/>
  <c r="V270" i="1"/>
  <c r="M270" i="1"/>
  <c r="V269" i="1"/>
  <c r="W269" i="1" s="1"/>
  <c r="M269" i="1"/>
  <c r="V268" i="1"/>
  <c r="W268" i="1" s="1"/>
  <c r="M268" i="1"/>
  <c r="U266" i="1"/>
  <c r="U265" i="1"/>
  <c r="V264" i="1"/>
  <c r="V265" i="1" s="1"/>
  <c r="M264" i="1"/>
  <c r="U261" i="1"/>
  <c r="U260" i="1"/>
  <c r="V259" i="1"/>
  <c r="W259" i="1" s="1"/>
  <c r="M259" i="1"/>
  <c r="V258" i="1"/>
  <c r="V260" i="1" s="1"/>
  <c r="M258" i="1"/>
  <c r="U256" i="1"/>
  <c r="U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V248" i="1"/>
  <c r="W248" i="1" s="1"/>
  <c r="M248" i="1"/>
  <c r="U245" i="1"/>
  <c r="U244" i="1"/>
  <c r="V243" i="1"/>
  <c r="W243" i="1" s="1"/>
  <c r="M243" i="1"/>
  <c r="V242" i="1"/>
  <c r="W242" i="1" s="1"/>
  <c r="M242" i="1"/>
  <c r="W241" i="1"/>
  <c r="V241" i="1"/>
  <c r="M241" i="1"/>
  <c r="U239" i="1"/>
  <c r="U238" i="1"/>
  <c r="V237" i="1"/>
  <c r="W237" i="1" s="1"/>
  <c r="M237" i="1"/>
  <c r="V236" i="1"/>
  <c r="W236" i="1" s="1"/>
  <c r="V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V228" i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U217" i="1"/>
  <c r="U216" i="1"/>
  <c r="V215" i="1"/>
  <c r="W215" i="1" s="1"/>
  <c r="M215" i="1"/>
  <c r="V214" i="1"/>
  <c r="W214" i="1" s="1"/>
  <c r="M214" i="1"/>
  <c r="W213" i="1"/>
  <c r="V213" i="1"/>
  <c r="M213" i="1"/>
  <c r="V212" i="1"/>
  <c r="M212" i="1"/>
  <c r="U210" i="1"/>
  <c r="U209" i="1"/>
  <c r="V208" i="1"/>
  <c r="M208" i="1"/>
  <c r="U206" i="1"/>
  <c r="U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W197" i="1"/>
  <c r="V197" i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M190" i="1"/>
  <c r="U187" i="1"/>
  <c r="U186" i="1"/>
  <c r="V185" i="1"/>
  <c r="W185" i="1" s="1"/>
  <c r="M185" i="1"/>
  <c r="W184" i="1"/>
  <c r="W186" i="1" s="1"/>
  <c r="V184" i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V164" i="1"/>
  <c r="V182" i="1" s="1"/>
  <c r="M164" i="1"/>
  <c r="U162" i="1"/>
  <c r="U161" i="1"/>
  <c r="V160" i="1"/>
  <c r="W160" i="1" s="1"/>
  <c r="M160" i="1"/>
  <c r="W159" i="1"/>
  <c r="V159" i="1"/>
  <c r="M159" i="1"/>
  <c r="V158" i="1"/>
  <c r="W158" i="1" s="1"/>
  <c r="M158" i="1"/>
  <c r="V157" i="1"/>
  <c r="M157" i="1"/>
  <c r="U155" i="1"/>
  <c r="U154" i="1"/>
  <c r="V153" i="1"/>
  <c r="W153" i="1" s="1"/>
  <c r="M153" i="1"/>
  <c r="V152" i="1"/>
  <c r="V155" i="1" s="1"/>
  <c r="U150" i="1"/>
  <c r="U149" i="1"/>
  <c r="V148" i="1"/>
  <c r="W148" i="1" s="1"/>
  <c r="M148" i="1"/>
  <c r="V147" i="1"/>
  <c r="M147" i="1"/>
  <c r="U144" i="1"/>
  <c r="U143" i="1"/>
  <c r="V142" i="1"/>
  <c r="W142" i="1" s="1"/>
  <c r="M142" i="1"/>
  <c r="V141" i="1"/>
  <c r="W141" i="1" s="1"/>
  <c r="M141" i="1"/>
  <c r="V140" i="1"/>
  <c r="W140" i="1" s="1"/>
  <c r="M140" i="1"/>
  <c r="W139" i="1"/>
  <c r="V139" i="1"/>
  <c r="M139" i="1"/>
  <c r="V138" i="1"/>
  <c r="W138" i="1" s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W128" i="1"/>
  <c r="V128" i="1"/>
  <c r="M128" i="1"/>
  <c r="U124" i="1"/>
  <c r="U123" i="1"/>
  <c r="V122" i="1"/>
  <c r="W122" i="1" s="1"/>
  <c r="M122" i="1"/>
  <c r="V121" i="1"/>
  <c r="W121" i="1" s="1"/>
  <c r="M121" i="1"/>
  <c r="V120" i="1"/>
  <c r="W120" i="1" s="1"/>
  <c r="M120" i="1"/>
  <c r="V119" i="1"/>
  <c r="M119" i="1"/>
  <c r="U116" i="1"/>
  <c r="U115" i="1"/>
  <c r="V114" i="1"/>
  <c r="W114" i="1" s="1"/>
  <c r="V113" i="1"/>
  <c r="W113" i="1" s="1"/>
  <c r="M113" i="1"/>
  <c r="V112" i="1"/>
  <c r="W112" i="1" s="1"/>
  <c r="M112" i="1"/>
  <c r="V111" i="1"/>
  <c r="W111" i="1" s="1"/>
  <c r="M111" i="1"/>
  <c r="V110" i="1"/>
  <c r="V115" i="1" s="1"/>
  <c r="U108" i="1"/>
  <c r="U107" i="1"/>
  <c r="V106" i="1"/>
  <c r="W106" i="1" s="1"/>
  <c r="M106" i="1"/>
  <c r="V105" i="1"/>
  <c r="W105" i="1" s="1"/>
  <c r="V104" i="1"/>
  <c r="W104" i="1" s="1"/>
  <c r="V103" i="1"/>
  <c r="W103" i="1" s="1"/>
  <c r="V102" i="1"/>
  <c r="W102" i="1" s="1"/>
  <c r="M102" i="1"/>
  <c r="V101" i="1"/>
  <c r="W101" i="1" s="1"/>
  <c r="M101" i="1"/>
  <c r="W100" i="1"/>
  <c r="V100" i="1"/>
  <c r="W99" i="1"/>
  <c r="V99" i="1"/>
  <c r="U97" i="1"/>
  <c r="U96" i="1"/>
  <c r="V95" i="1"/>
  <c r="W95" i="1" s="1"/>
  <c r="M95" i="1"/>
  <c r="W94" i="1"/>
  <c r="V94" i="1"/>
  <c r="M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V96" i="1" s="1"/>
  <c r="M87" i="1"/>
  <c r="U85" i="1"/>
  <c r="U84" i="1"/>
  <c r="V83" i="1"/>
  <c r="W83" i="1" s="1"/>
  <c r="M83" i="1"/>
  <c r="W82" i="1"/>
  <c r="V82" i="1"/>
  <c r="M82" i="1"/>
  <c r="V81" i="1"/>
  <c r="W81" i="1" s="1"/>
  <c r="V80" i="1"/>
  <c r="W80" i="1" s="1"/>
  <c r="V79" i="1"/>
  <c r="W79" i="1" s="1"/>
  <c r="M79" i="1"/>
  <c r="V78" i="1"/>
  <c r="U76" i="1"/>
  <c r="U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M63" i="1"/>
  <c r="V62" i="1"/>
  <c r="W62" i="1" s="1"/>
  <c r="M62" i="1"/>
  <c r="V61" i="1"/>
  <c r="W61" i="1" s="1"/>
  <c r="M61" i="1"/>
  <c r="V60" i="1"/>
  <c r="W60" i="1" s="1"/>
  <c r="M60" i="1"/>
  <c r="V59" i="1"/>
  <c r="W59" i="1" s="1"/>
  <c r="U56" i="1"/>
  <c r="U55" i="1"/>
  <c r="V54" i="1"/>
  <c r="W54" i="1" s="1"/>
  <c r="V53" i="1"/>
  <c r="M53" i="1"/>
  <c r="V52" i="1"/>
  <c r="W52" i="1" s="1"/>
  <c r="M52" i="1"/>
  <c r="U49" i="1"/>
  <c r="U48" i="1"/>
  <c r="W47" i="1"/>
  <c r="V47" i="1"/>
  <c r="M47" i="1"/>
  <c r="V46" i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D7" i="1"/>
  <c r="N6" i="1"/>
  <c r="M2" i="1"/>
  <c r="U466" i="1" l="1"/>
  <c r="W411" i="1"/>
  <c r="V84" i="1"/>
  <c r="V161" i="1"/>
  <c r="W271" i="1"/>
  <c r="U465" i="1"/>
  <c r="W131" i="1"/>
  <c r="W225" i="1"/>
  <c r="W244" i="1"/>
  <c r="W255" i="1"/>
  <c r="W78" i="1"/>
  <c r="W84" i="1" s="1"/>
  <c r="V107" i="1"/>
  <c r="W110" i="1"/>
  <c r="W115" i="1" s="1"/>
  <c r="V124" i="1"/>
  <c r="I472" i="1"/>
  <c r="W157" i="1"/>
  <c r="W161" i="1" s="1"/>
  <c r="W264" i="1"/>
  <c r="W265" i="1" s="1"/>
  <c r="W274" i="1"/>
  <c r="W275" i="1" s="1"/>
  <c r="V275" i="1"/>
  <c r="W278" i="1"/>
  <c r="W279" i="1" s="1"/>
  <c r="V279" i="1"/>
  <c r="W328" i="1"/>
  <c r="W329" i="1" s="1"/>
  <c r="V329" i="1"/>
  <c r="W392" i="1"/>
  <c r="W393" i="1" s="1"/>
  <c r="V393" i="1"/>
  <c r="W396" i="1"/>
  <c r="W397" i="1" s="1"/>
  <c r="V397" i="1"/>
  <c r="V437" i="1"/>
  <c r="W445" i="1"/>
  <c r="W446" i="1" s="1"/>
  <c r="V446" i="1"/>
  <c r="F10" i="1"/>
  <c r="J9" i="1"/>
  <c r="F9" i="1"/>
  <c r="A10" i="1"/>
  <c r="V32" i="1"/>
  <c r="V38" i="1"/>
  <c r="V41" i="1"/>
  <c r="W40" i="1"/>
  <c r="W41" i="1" s="1"/>
  <c r="V42" i="1"/>
  <c r="C472" i="1"/>
  <c r="V49" i="1"/>
  <c r="W46" i="1"/>
  <c r="W48" i="1" s="1"/>
  <c r="H9" i="1"/>
  <c r="V464" i="1"/>
  <c r="V463" i="1"/>
  <c r="B472" i="1"/>
  <c r="V23" i="1"/>
  <c r="W22" i="1"/>
  <c r="W23" i="1" s="1"/>
  <c r="V24" i="1"/>
  <c r="V33" i="1"/>
  <c r="W26" i="1"/>
  <c r="W32" i="1" s="1"/>
  <c r="V37" i="1"/>
  <c r="V48" i="1"/>
  <c r="W53" i="1"/>
  <c r="W55" i="1" s="1"/>
  <c r="V56" i="1"/>
  <c r="W75" i="1"/>
  <c r="W107" i="1"/>
  <c r="W143" i="1"/>
  <c r="V76" i="1"/>
  <c r="V85" i="1"/>
  <c r="V97" i="1"/>
  <c r="V108" i="1"/>
  <c r="V116" i="1"/>
  <c r="V123" i="1"/>
  <c r="V131" i="1"/>
  <c r="V144" i="1"/>
  <c r="V149" i="1"/>
  <c r="V154" i="1"/>
  <c r="V162" i="1"/>
  <c r="V181" i="1"/>
  <c r="V206" i="1"/>
  <c r="V209" i="1"/>
  <c r="W208" i="1"/>
  <c r="W209" i="1" s="1"/>
  <c r="V210" i="1"/>
  <c r="V217" i="1"/>
  <c r="W212" i="1"/>
  <c r="W216" i="1" s="1"/>
  <c r="V216" i="1"/>
  <c r="V226" i="1"/>
  <c r="V233" i="1"/>
  <c r="W228" i="1"/>
  <c r="W232" i="1" s="1"/>
  <c r="V232" i="1"/>
  <c r="V239" i="1"/>
  <c r="W235" i="1"/>
  <c r="W238" i="1" s="1"/>
  <c r="V238" i="1"/>
  <c r="V292" i="1"/>
  <c r="V298" i="1"/>
  <c r="V301" i="1"/>
  <c r="W300" i="1"/>
  <c r="W301" i="1" s="1"/>
  <c r="V302" i="1"/>
  <c r="V305" i="1"/>
  <c r="W304" i="1"/>
  <c r="W305" i="1" s="1"/>
  <c r="V306" i="1"/>
  <c r="V314" i="1"/>
  <c r="W309" i="1"/>
  <c r="W313" i="1" s="1"/>
  <c r="V313" i="1"/>
  <c r="V319" i="1"/>
  <c r="V326" i="1"/>
  <c r="W321" i="1"/>
  <c r="W325" i="1" s="1"/>
  <c r="V325" i="1"/>
  <c r="V337" i="1"/>
  <c r="V353" i="1"/>
  <c r="W339" i="1"/>
  <c r="W352" i="1" s="1"/>
  <c r="V352" i="1"/>
  <c r="W356" i="1"/>
  <c r="W359" i="1" s="1"/>
  <c r="V360" i="1"/>
  <c r="V370" i="1"/>
  <c r="W378" i="1"/>
  <c r="W379" i="1" s="1"/>
  <c r="P472" i="1"/>
  <c r="V380" i="1"/>
  <c r="V390" i="1"/>
  <c r="W382" i="1"/>
  <c r="W389" i="1" s="1"/>
  <c r="V389" i="1"/>
  <c r="V411" i="1"/>
  <c r="V417" i="1"/>
  <c r="V425" i="1"/>
  <c r="W419" i="1"/>
  <c r="W425" i="1" s="1"/>
  <c r="V426" i="1"/>
  <c r="V431" i="1"/>
  <c r="W428" i="1"/>
  <c r="W430" i="1" s="1"/>
  <c r="V430" i="1"/>
  <c r="F472" i="1"/>
  <c r="N472" i="1"/>
  <c r="U462" i="1"/>
  <c r="D472" i="1"/>
  <c r="V55" i="1"/>
  <c r="E472" i="1"/>
  <c r="V75" i="1"/>
  <c r="W87" i="1"/>
  <c r="W96" i="1" s="1"/>
  <c r="W119" i="1"/>
  <c r="W123" i="1" s="1"/>
  <c r="G472" i="1"/>
  <c r="V132" i="1"/>
  <c r="H472" i="1"/>
  <c r="V143" i="1"/>
  <c r="W147" i="1"/>
  <c r="W149" i="1" s="1"/>
  <c r="V150" i="1"/>
  <c r="W152" i="1"/>
  <c r="W154" i="1" s="1"/>
  <c r="W164" i="1"/>
  <c r="W181" i="1" s="1"/>
  <c r="V186" i="1"/>
  <c r="V187" i="1"/>
  <c r="V205" i="1"/>
  <c r="W190" i="1"/>
  <c r="W205" i="1" s="1"/>
  <c r="V225" i="1"/>
  <c r="V245" i="1"/>
  <c r="V244" i="1"/>
  <c r="V256" i="1"/>
  <c r="V261" i="1"/>
  <c r="W258" i="1"/>
  <c r="W260" i="1" s="1"/>
  <c r="L472" i="1"/>
  <c r="V272" i="1"/>
  <c r="V271" i="1"/>
  <c r="W292" i="1"/>
  <c r="V297" i="1"/>
  <c r="V452" i="1"/>
  <c r="S472" i="1"/>
  <c r="V456" i="1"/>
  <c r="W455" i="1"/>
  <c r="W456" i="1" s="1"/>
  <c r="V457" i="1"/>
  <c r="V460" i="1"/>
  <c r="W459" i="1"/>
  <c r="W460" i="1" s="1"/>
  <c r="V461" i="1"/>
  <c r="J472" i="1"/>
  <c r="R472" i="1"/>
  <c r="K472" i="1"/>
  <c r="V255" i="1"/>
  <c r="V266" i="1"/>
  <c r="M472" i="1"/>
  <c r="V293" i="1"/>
  <c r="V318" i="1"/>
  <c r="O472" i="1"/>
  <c r="V359" i="1"/>
  <c r="V363" i="1"/>
  <c r="W362" i="1"/>
  <c r="W363" i="1" s="1"/>
  <c r="V364" i="1"/>
  <c r="V369" i="1"/>
  <c r="W366" i="1"/>
  <c r="W369" i="1" s="1"/>
  <c r="V379" i="1"/>
  <c r="Q472" i="1"/>
  <c r="V416" i="1"/>
  <c r="V438" i="1"/>
  <c r="V443" i="1"/>
  <c r="W440" i="1"/>
  <c r="W442" i="1" s="1"/>
  <c r="V451" i="1"/>
  <c r="V336" i="1"/>
  <c r="V412" i="1"/>
  <c r="V465" i="1" l="1"/>
  <c r="W467" i="1"/>
  <c r="V462" i="1"/>
  <c r="V466" i="1"/>
</calcChain>
</file>

<file path=xl/sharedStrings.xml><?xml version="1.0" encoding="utf-8"?>
<sst xmlns="http://schemas.openxmlformats.org/spreadsheetml/2006/main" count="1664" uniqueCount="628">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</sst>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2"/>
  <sheetViews>
    <sheetView showGridLines="0" tabSelected="1" topLeftCell="A438" zoomScaleNormal="100" zoomScaleSheetLayoutView="100" workbookViewId="0">
      <selection activeCell="U288" sqref="U28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/>
      <c r="I5" s="632"/>
      <c r="J5" s="632"/>
      <c r="K5" s="630"/>
      <c r="M5" s="25" t="s">
        <v>10</v>
      </c>
      <c r="N5" s="625">
        <v>45186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0.33333333333333331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600</v>
      </c>
      <c r="V192" s="305">
        <f t="shared" si="10"/>
        <v>604.80000000000007</v>
      </c>
      <c r="W192" s="37">
        <f>IFERROR(IF(V192=0,"",ROUNDUP(V192/H192,0)*0.02175),"")</f>
        <v>1.218</v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55.55555555555555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56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1.218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600</v>
      </c>
      <c r="V206" s="306">
        <f>IFERROR(SUM(V190:V204),"0")</f>
        <v>604.80000000000007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400</v>
      </c>
      <c r="V213" s="305">
        <f>IFERROR(IF(U213="",0,CEILING((U213/$H213),1)*$H213),"")</f>
        <v>403.20000000000005</v>
      </c>
      <c r="W213" s="37">
        <f>IFERROR(IF(V213=0,"",ROUNDUP(V213/H213,0)*0.00753),"")</f>
        <v>0.72287999999999997</v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95.238095238095241</v>
      </c>
      <c r="V216" s="306">
        <f>IFERROR(V212/H212,"0")+IFERROR(V213/H213,"0")+IFERROR(V214/H214,"0")+IFERROR(V215/H215,"0")</f>
        <v>96</v>
      </c>
      <c r="W216" s="306">
        <f>IFERROR(IF(W212="",0,W212),"0")+IFERROR(IF(W213="",0,W213),"0")+IFERROR(IF(W214="",0,W214),"0")+IFERROR(IF(W215="",0,W215),"0")</f>
        <v>0.72287999999999997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400</v>
      </c>
      <c r="V217" s="306">
        <f>IFERROR(SUM(V212:V215),"0")</f>
        <v>403.20000000000005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8400</v>
      </c>
      <c r="V285" s="305">
        <f t="shared" si="14"/>
        <v>8400</v>
      </c>
      <c r="W285" s="37">
        <f>IFERROR(IF(V285=0,"",ROUNDUP(V285/H285,0)*0.02175),"")</f>
        <v>12.18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1550</v>
      </c>
      <c r="V287" s="305">
        <f t="shared" si="14"/>
        <v>1560</v>
      </c>
      <c r="W287" s="37">
        <f>IFERROR(IF(V287=0,"",ROUNDUP(V287/H287,0)*0.02039),"")</f>
        <v>2.1205599999999998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663.33333333333337</v>
      </c>
      <c r="V292" s="306">
        <f>IFERROR(V284/H284,"0")+IFERROR(V285/H285,"0")+IFERROR(V286/H286,"0")+IFERROR(V287/H287,"0")+IFERROR(V288/H288,"0")+IFERROR(V289/H289,"0")+IFERROR(V290/H290,"0")+IFERROR(V291/H291,"0")</f>
        <v>664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14.300559999999999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9950</v>
      </c>
      <c r="V293" s="306">
        <f>IFERROR(SUM(V284:V291),"0")</f>
        <v>9960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78</v>
      </c>
      <c r="V321" s="305">
        <f>IFERROR(IF(U321="",0,CEILING((U321/$H321),1)*$H321),"")</f>
        <v>78</v>
      </c>
      <c r="W321" s="37">
        <f>IFERROR(IF(V321=0,"",ROUNDUP(V321/H321,0)*0.02175),"")</f>
        <v>0.21749999999999997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10</v>
      </c>
      <c r="V325" s="306">
        <f>IFERROR(V321/H321,"0")+IFERROR(V322/H322,"0")+IFERROR(V323/H323,"0")+IFERROR(V324/H324,"0")</f>
        <v>10</v>
      </c>
      <c r="W325" s="306">
        <f>IFERROR(IF(W321="",0,W321),"0")+IFERROR(IF(W322="",0,W322),"0")+IFERROR(IF(W323="",0,W323),"0")+IFERROR(IF(W324="",0,W324),"0")</f>
        <v>0.21749999999999997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78</v>
      </c>
      <c r="V326" s="306">
        <f>IFERROR(SUM(V321:V324),"0")</f>
        <v>78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600</v>
      </c>
      <c r="V414" s="305">
        <f>IFERROR(IF(U414="",0,CEILING((U414/$H414),1)*$H414),"")</f>
        <v>601.92000000000007</v>
      </c>
      <c r="W414" s="37">
        <f>IFERROR(IF(V414=0,"",ROUNDUP(V414/H414,0)*0.01196),"")</f>
        <v>1.36344</v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113.63636363636363</v>
      </c>
      <c r="V416" s="306">
        <f>IFERROR(V414/H414,"0")+IFERROR(V415/H415,"0")</f>
        <v>114.00000000000001</v>
      </c>
      <c r="W416" s="306">
        <f>IFERROR(IF(W414="",0,W414),"0")+IFERROR(IF(W415="",0,W415),"0")</f>
        <v>1.36344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600</v>
      </c>
      <c r="V417" s="306">
        <f>IFERROR(SUM(V414:V415),"0")</f>
        <v>601.92000000000007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11628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11647.92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12044.37766233766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12065.16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17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17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12469.37766233766</v>
      </c>
      <c r="V465" s="306">
        <f>GrossWeightTotalR+PalletQtyTotalR*25</f>
        <v>12490.16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937.76334776334772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940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17.822379999999999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47">
        <f>IFERROR(V119*1,"0")+IFERROR(V120*1,"0")+IFERROR(V121*1,"0")+IFERROR(V122*1,"0")</f>
        <v>0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0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1008.0000000000001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9960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78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601.92000000000007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467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2023-09-19T10:04:03Z</dcterms:modified>
</cp:coreProperties>
</file>