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DCA67F5B-3BBC-4BC2-98E9-5F9C20962F4A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definedNames>
    <definedName name="_xlnm._FilterDatabase" localSheetId="0" hidden="1">TDSheet!$A$4:$I$128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99" i="1" l="1"/>
  <c r="F31" i="1"/>
  <c r="F10" i="1"/>
  <c r="F45" i="1"/>
  <c r="F127" i="1"/>
  <c r="F18" i="1"/>
  <c r="F119" i="1"/>
  <c r="F20" i="1"/>
  <c r="F43" i="1"/>
  <c r="F117" i="1"/>
  <c r="F93" i="1"/>
  <c r="F9" i="1"/>
  <c r="F123" i="1"/>
</calcChain>
</file>

<file path=xl/sharedStrings.xml><?xml version="1.0" encoding="utf-8"?>
<sst xmlns="http://schemas.openxmlformats.org/spreadsheetml/2006/main" count="271" uniqueCount="211">
  <si>
    <t>по заказам</t>
  </si>
  <si>
    <t>реализация</t>
  </si>
  <si>
    <t>остаток на складе</t>
  </si>
  <si>
    <t>Заказано вес</t>
  </si>
  <si>
    <t>Отгружено вес</t>
  </si>
  <si>
    <t>Вес</t>
  </si>
  <si>
    <t>Номенклатура</t>
  </si>
  <si>
    <t xml:space="preserve"> 001   Ветчина Столичная Вязанка, вектор, ВЕС.ПОКОМ</t>
  </si>
  <si>
    <t xml:space="preserve"> 002   Колб. Молоч. стародворская, Вязанка вектор, ВЕС. ПОКОМ</t>
  </si>
  <si>
    <t xml:space="preserve"> 004   Колбаса Вязанка со шпиком, вектор ВЕС, ПОКОМ</t>
  </si>
  <si>
    <t xml:space="preserve"> 005  Колбаса Докторская ГОСТ, Вязанка вектор,ВЕС. ПОКОМ</t>
  </si>
  <si>
    <t xml:space="preserve"> 009  Колбаса Классическая, Вязанка вектор, ВЕС., ВсхЗв. ПОКОМ</t>
  </si>
  <si>
    <t xml:space="preserve"> 011  Колбаса Салями Финская, Вязанка фиброуз в/у, ПОКОМ</t>
  </si>
  <si>
    <t xml:space="preserve"> 012  Колбаса Сервелат Столичный, Вязанка фиброуз в/у, ПОКОМ</t>
  </si>
  <si>
    <t xml:space="preserve"> 013  Сардельки Вязанка Стародворские NDX, ВЕС.  ПОКОМ</t>
  </si>
  <si>
    <t xml:space="preserve"> 015  Сосиски Венские, Вязанка ВЕС.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</si>
  <si>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</si>
  <si>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</si>
  <si>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</si>
  <si>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 xml:space="preserve"> 020  Ветчина Столичная Вязанка, вектор 0.5кг, ПОКОМ</t>
  </si>
  <si>
    <t xml:space="preserve"> 021  Колбаса Вязанка с индейкой, вектор 0,45 кг, ПОКОМ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</si>
  <si>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</si>
  <si>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</si>
  <si>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024  Колбаса Классическая, Вязанка вектор 0,5кг, ПОКОМ</t>
  </si>
  <si>
    <t xml:space="preserve"> 025  Колбаса Молочная стародворская, Вязанка вектор 0,5 кг,ПОКОМ</t>
  </si>
  <si>
    <t xml:space="preserve"> 027  Колбаса Сервелат Столичный, Вязанка фиброуз в/у, 0.35кг, 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</si>
  <si>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</si>
  <si>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</si>
  <si>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031  Сосиски Вязанка Сливочные, Вязанка амицел МГС, 0.33кг, ТМ Стародворские колбасы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</si>
  <si>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</si>
  <si>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</si>
  <si>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</si>
  <si>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</si>
  <si>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057  Колбаса Докторская Дугушка, вектор 0.4 кг, ТМ Стародворье    ПОКОМ</t>
  </si>
  <si>
    <t xml:space="preserve"> 058  Колбаса Докторская Особая ТМ Особый рецепт,  0,5кг, ПОКОМ</t>
  </si>
  <si>
    <t xml:space="preserve"> 059  Колбаса Докторская по-стародворски  0.5 кг, ПОКОМ</t>
  </si>
  <si>
    <t xml:space="preserve"> 060  Колбаса Докторская стародворская  0,5 кг,ПОКОМ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</si>
  <si>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</si>
  <si>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</si>
  <si>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</si>
  <si>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</si>
  <si>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084  Колбаски Баварские копченые, NDX в МГС 0,28 кг, ТМ Стародворье  ПОКОМ</t>
  </si>
  <si>
    <t xml:space="preserve"> 092  Сосиски Баварские с сыром,  0.42кг,ПОКОМ</t>
  </si>
  <si>
    <t xml:space="preserve"> 096  Сосиски Баварские,  0.42кг,ПОКОМ</t>
  </si>
  <si>
    <t xml:space="preserve"> 102  Сосиски Ганноверские, амилюкс МГС, 0.6кг, ТМ Стародворье    ПОКОМ</t>
  </si>
  <si>
    <t xml:space="preserve"> 103  Сосиски Классические, 0.42кг,ядрена копотьПОКОМ</t>
  </si>
  <si>
    <t xml:space="preserve"> 104  Сосиски Молочные по-стародворски, амицел МГС 0.45кг, ТМ Стародворье    ПОКОМ</t>
  </si>
  <si>
    <t xml:space="preserve"> 114  Сосиски Филейбургские с филе сочного окорока, 0,55 кг, БАВАРУШКА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</si>
  <si>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</si>
  <si>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Балыкбургская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</si>
  <si>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</si>
  <si>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</si>
  <si>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</si>
  <si>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</si>
  <si>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213  Колбаса в/к Сервелат Рижский, ВЕС.,ТМ КОЛБАСНЫЙ СТАНДАРТ ПОКОМ</t>
  </si>
  <si>
    <t xml:space="preserve"> 215  Колбаса Докторская Дугушка ГОСТ, ВЕС, ТМ Стародворье ПОКОМ</t>
  </si>
  <si>
    <t xml:space="preserve"> 217  Колбаса Докторская Дугушка, ВЕС, НЕ ГОСТ, ТМ Стародворье ПОКОМ</t>
  </si>
  <si>
    <t xml:space="preserve"> 219  Колбаса Докторская Особая ТМ Особый рецепт, ВЕС  ПОКОМ</t>
  </si>
  <si>
    <t xml:space="preserve"> 220  Колбаса Докторская по-стародворски, амифлекс, ВЕС,   ПОКОМ</t>
  </si>
  <si>
    <t xml:space="preserve"> 221  Колбаса Докторская по-стародворски, натурин в/у, ВЕС, ТМ Стародворье ПОКОМ</t>
  </si>
  <si>
    <t xml:space="preserve"> 222  Колбаса Докторская стародворская, ВЕС, ВсхЗв 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</si>
  <si>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</si>
  <si>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</si>
  <si>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</si>
  <si>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</si>
  <si>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</si>
  <si>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237  Колбаса Русская по-стародворски, ВЕС.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</si>
  <si>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</si>
  <si>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</si>
  <si>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</si>
  <si>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</si>
  <si>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</si>
  <si>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</si>
  <si>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</si>
  <si>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249  Сардельки Сочные,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</si>
  <si>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</si>
  <si>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</si>
  <si>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</si>
  <si>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</si>
  <si>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</si>
  <si>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260  Сосиски Сливочные по-стародворски, ВЕС.  ПОКОМ</t>
  </si>
  <si>
    <t xml:space="preserve"> 263  Шпикачки Стародворские, ВЕС.  ПОКОМ</t>
  </si>
  <si>
    <t xml:space="preserve"> 264  Колбаса Молочная стародворская, амифлекс, ВЕС, ТМ Стародворье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</si>
  <si>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</si>
  <si>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</si>
  <si>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</si>
  <si>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</si>
  <si>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</si>
  <si>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</si>
  <si>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</si>
  <si>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279  Колбаса Докторский гарант, Вязанка вектор, 0,4 кг.  ПОКОМ</t>
  </si>
  <si>
    <t xml:space="preserve"> 281  Сосиски Молочные для завтрака ТМ Особый рецепт, 0,4кг  ПОКОМ</t>
  </si>
  <si>
    <t xml:space="preserve"> 282  Колбаса Балыкбургская рубленая, в/у 0,35 кг срез, БАВАРУШКА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</si>
  <si>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</si>
  <si>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</si>
  <si>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285  Паштет печеночный со слив.маслом ТМ Стародворье ламистер 0,1 кг  ПОКОМ</t>
  </si>
  <si>
    <t xml:space="preserve"> 286  Колбаса Сервелат Левантский ТМ Особый Рецепт, 0,35 кг.  ПОКОМ</t>
  </si>
  <si>
    <t xml:space="preserve"> 288  Колбаса Докторская оригинальная Особая ТМ Особый рецепт,  0,4кг, ПОКОМ</t>
  </si>
  <si>
    <t xml:space="preserve"> 291  Сосиски Молокуши миникушай ТМ Вязанка, 0.33кг, ПОКОМ</t>
  </si>
  <si>
    <t xml:space="preserve"> 293  Колбаса Сервелат Филейный ТМ Особый Рецепт, в/у 0,35кг 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</si>
  <si>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</si>
  <si>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</si>
  <si>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299 Колбаса Классическая, Вязанка п/а 0,6кг, ПОКОМ</t>
  </si>
  <si>
    <t xml:space="preserve"> 300  Колбаса Сервелат Мясорубский с мелкорубленным окороком ТМ Стародворье, в/у 0,35кг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</si>
  <si>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</si>
  <si>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</si>
  <si>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303  Колбаса Мясорубская ТМ Стародворье с рубленой грудинкой в/у 0,4 кг срез  ПОКОМ</t>
  </si>
  <si>
    <t xml:space="preserve"> 305  Колбаса Сервелат Мясорубский с мелкорубленным окороком в/у  ТМ Стародворье ВЕС   ПОКОМ</t>
  </si>
  <si>
    <t xml:space="preserve"> 306  Колбаса Салями Мясорубская с рубленым шпиком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</si>
  <si>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</si>
  <si>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</si>
  <si>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</si>
  <si>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</si>
  <si>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</si>
  <si>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</si>
  <si>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320  Ветчина Нежная ТМ Зареченские,большой батон, ВЕС ПОКОМ</t>
  </si>
  <si>
    <t xml:space="preserve"> 321  Колбаса Сервелат Пражский ТМ Зареченские, ВЕС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</si>
  <si>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</si>
  <si>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</si>
  <si>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325  Сосиски Сочинки по-баварски с сыром Стародворье, ВЕС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</si>
  <si>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</si>
  <si>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</si>
  <si>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333  Колбаса Балыковая, Вязанка фиброуз в/у, ВЕС ПОКОМ</t>
  </si>
  <si>
    <t xml:space="preserve"> 334  Паштет Любительский ТМ Стародворье ламистер 0,1 кг  ПОКОМ</t>
  </si>
  <si>
    <t xml:space="preserve"> 352  Ветчина Нежная с нежным филе 0,4 кг ТМ Особый рецепт  ПОКОМ</t>
  </si>
  <si>
    <t xml:space="preserve"> 358  Колбаса Молочная стародворская, амифлекс, 0,5кг, ТМ Стародворье</t>
  </si>
  <si>
    <t xml:space="preserve"> 361  Колбаса Сервелат Филейбургский с копченой грудинкой, в/у 0,35 кг срез, БАВАРУШКА ПОКОМ</t>
  </si>
  <si>
    <t xml:space="preserve"> 364  Сардельки Филейские Вязанка ВЕС NDX ТМ Вязанка  ПОКОМ</t>
  </si>
  <si>
    <t xml:space="preserve"> 369  Колбаса Русская стародворская, амифлекс ВЕС, ТМ Стародворье  ПОКОМ</t>
  </si>
  <si>
    <t xml:space="preserve"> 379  Колбаса Балыкбургская с копченым балыком ТМ Баварушка 0,28 кг срез ПОКОМ</t>
  </si>
  <si>
    <t>298  Колбаса Сливушка ТМ Вязанка, 0,375кг,  ПОКОМ</t>
  </si>
  <si>
    <t>БОНУС_Готовые чебупели сочные с мясом ТМ Горячая штучка  0,3кг зам    ПОКОМ</t>
  </si>
  <si>
    <t>БОНУС_Колбаса вареная Филейская ТМ Вязанка ТС Классическая ВЕС  ПОКОМ</t>
  </si>
  <si>
    <t>БОНУС_Колбаса Докторская Особая ТМ Особый рецепт,  0,5кг, ПОКОМ</t>
  </si>
  <si>
    <t>БОНУС_Пельмени Отборные из свинины и говядины 0,9 кг ТМ Стародворье ТС Медвежье ушко  ПОКОМ</t>
  </si>
  <si>
    <t>БОНУС_Сосиски Сочинки с сочной грудинкой, МГС 0.4кг,   ПОКОМ</t>
  </si>
  <si>
    <t>Вареники замороженные постные "Благолепные" с картофелем и луком ВЕС  ПОКОМ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</si>
  <si>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</si>
  <si>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</si>
  <si>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сочные с мясом ТМ Горячая штучка  0,3кг зам  ПОКОМ</t>
  </si>
  <si>
    <t>Жар-ладушки с мясом. ВЕС  ПОКОМ</t>
  </si>
  <si>
    <t>Круггетсы с сырным соусом ТМ Горячая штучка 0,25 кг зам  ПОКОМ</t>
  </si>
  <si>
    <t>Круггетсы сочные ТМ Горячая штучка ТС Круггетсы  ВЕС(3 кг)  ПОКОМ</t>
  </si>
  <si>
    <t>Круггетсы сочные ТМ Горячая штучка ТС Круггетсы 0,25 кг зам  ПОКОМ</t>
  </si>
  <si>
    <t>Масло "Папа может" 72,5% 180 гр. Фольга   УВА  ОСТАНКИНО</t>
  </si>
  <si>
    <t>Масло "Папа может" 82,5% 180 гр. Фольга ОСТАНКИНО</t>
  </si>
  <si>
    <t>Мини-сосиски в тесте "Фрайпики" 1,8кг ВЕС,  ПОКОМ</t>
  </si>
  <si>
    <t>Наггетсы из печи 0,25кг ТМ Вязанка ТС Няняггетсы Сливушки замор.  ПОКОМ</t>
  </si>
  <si>
    <t>Наггетсы Нагетосы Сочная курочка в хрустящей панировке ТМ Горячая штучка 0,25 кг зам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</si>
  <si>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</si>
  <si>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</si>
  <si>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Пельмени Бигбули #МЕГАВКУСИЩЕ с сочной грудинкой 0,43 кг  ПОКОМ</t>
  </si>
  <si>
    <t>Пельмени Бигбули #МЕГАВКУСИЩЕ с сочной грудинкой 0,9 кг  ПОКОМ</t>
  </si>
  <si>
    <t>Пельмени Бигбули с мясом, Горячая штучка 0,43кг  ПОКОМ</t>
  </si>
  <si>
    <t>Пельмени Бигбули с мясом, Горячая штучка 0,9кг  ПОКОМ</t>
  </si>
  <si>
    <t>Пельмени Бигбули со сливоч.маслом (Мегамаслище) ТМ БУЛЬМЕНИ сфера 0,43. замор. ПОКОМ</t>
  </si>
  <si>
    <t>Пельмени Бигбули со сливочным маслом #МЕГАМАСЛИЩЕ Горячая штучка 0,9 кг  ПОКОМ</t>
  </si>
  <si>
    <t>Пельмени Бульмени с говядиной и свининой 2,7кг Наваристые Горячая штучка ВЕС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</si>
  <si>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</si>
  <si>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большие замор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</si>
  <si>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</si>
  <si>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</si>
  <si>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Быстромени сфера, ВЕС  ПОКОМ</t>
  </si>
  <si>
    <t>Пельмени Мясорубские ТМ Стародворье фоупак равиоли 0,7 кг  ПОКОМ</t>
  </si>
  <si>
    <t>Пельмени Отборные из свинины и говядины 0,9 кг ТМ Стародворье ТС Медвежье ушко  ПОКОМ</t>
  </si>
  <si>
    <t>Пельмени Отборные с говядиной 0,43 кг ТМ Стародворье ТС Медвежье ушко</t>
  </si>
  <si>
    <t>Пельмени Со свининой и говядиной ТМ Особый рецепт Любимая ложка 1,0 кг  ПОКОМ</t>
  </si>
  <si>
    <t>Пельмени Сочные ТМ Стародворье.сфера 0,43 кг ПОКОМ</t>
  </si>
  <si>
    <t>Сыр "Пармезан" 40% колотый 100 гр  ОСТАНКИНО</t>
  </si>
  <si>
    <t>Сыр "Пармезан" 40% кусок 180 гр  ОСТАНКИНО</t>
  </si>
  <si>
    <t>Сыр Боккончини копченый 40% 100/8шт</t>
  </si>
  <si>
    <t>Сыр Папа Может Гауда  45% 200гр     Останкино</t>
  </si>
  <si>
    <t>Сыр Папа Может Гауда  45% вес     Останкино</t>
  </si>
  <si>
    <t>Сыр Папа Может Гауда 48%, нарез, 125г (9 шт)  Останкино</t>
  </si>
  <si>
    <t>Сыр Папа Может Голландский  45% 200гр     Останкино</t>
  </si>
  <si>
    <t>Сыр Папа Может Голландский  45% вес      Останкино</t>
  </si>
  <si>
    <t>Сыр Папа Может Голландский 45%, нарез, 125г (9 шт)  Останкино</t>
  </si>
  <si>
    <t>Сыр Папа Может Министерский 45% 200г  Останкино</t>
  </si>
  <si>
    <t>Сыр Папа Может Министерский 50%, нарезка 125 г  Останкино</t>
  </si>
  <si>
    <t>Сыр Папа Может Папин завтрак 45%, нарезка 125 г  Останкино</t>
  </si>
  <si>
    <t>Сыр Папа Может Папин завтрак 50% 200г  Останкино</t>
  </si>
  <si>
    <t>Сыр Папа Может Российский  50% 200гр    Останкино</t>
  </si>
  <si>
    <t>Сыр Папа Может Российский  50% вес    Останкино</t>
  </si>
  <si>
    <t>Сыр Папа Может Российский 50%, нарезка 125г  Останкино</t>
  </si>
  <si>
    <t>Сыр Папа Может Тильзитер   45% 200гр     Останкино</t>
  </si>
  <si>
    <t>Сыр Папа Может Тильзитер   45% вес      Останкино</t>
  </si>
  <si>
    <t>Сыр Папа Может Тильзитер 50%, нарезка 125г  Останкино</t>
  </si>
  <si>
    <t>Сыр Плавл. Сливочный 55% 190гр  Останкино</t>
  </si>
  <si>
    <t>Сыр рассольный жирный Чечил 45% 100/6шт</t>
  </si>
  <si>
    <t>Сыр Скаморца свежий 100г/8шт</t>
  </si>
  <si>
    <t>Сыр Творож. с Зеленью 140 гр.  ОСТАНКИНО</t>
  </si>
  <si>
    <t>Сыр Творож. Сливочный 140 гр  ОСТАНКИНО</t>
  </si>
  <si>
    <t>Сыч/Прод Коровино Российский 50% 200г НОВАЯ СЗМЖ  ОСТАНКИНО</t>
  </si>
  <si>
    <t>Сыч/Прод Коровино Российский Оригин 50% ВЕС НОВАЯ (5 кг)  ОСТАНКИНО</t>
  </si>
  <si>
    <t>Сыч/Прод Коровино Тильзитер 50% 200г НОВАЯ СЗМЖ  ОСТАНКИНО</t>
  </si>
  <si>
    <t>Сыч/Прод Коровино Тильзитер Оригин 50% ВЕС НОВАЯ (5 кг брус) СЗМЖ  ОСТАНКИНО</t>
  </si>
  <si>
    <t>Хинкали Классические хинкали ВЕС,  ПОКОМ</t>
  </si>
  <si>
    <t>Хотстеры ТМ Горячая штучка ТС Хотстеры 0,25 кг зам  ПОКОМ</t>
  </si>
  <si>
    <t>Чебупай сочное яблоко ТМ Горячая штучка 0,2 кг зам.  ПОКОМ</t>
  </si>
  <si>
    <t>Чебупай спелая вишня ТМ Горячая штучка 0,2 кг зам.  ПОКОМ</t>
  </si>
  <si>
    <t>Чебупицца курочка по-итальянски Горячая штучка 0,25 кг зам  ПОКОМ</t>
  </si>
  <si>
    <t>Чебупицца Пепперони ТМ Горячая штучка ТС Чебупицца 0.25кг зам  ПОКОМ</t>
  </si>
  <si>
    <t>Итого</t>
  </si>
  <si>
    <t>шт</t>
  </si>
  <si>
    <t>Приход 25.09</t>
  </si>
  <si>
    <t xml:space="preserve">Недогруз </t>
  </si>
  <si>
    <t>На 24.09</t>
  </si>
  <si>
    <t>Период отчета: 11.09.2023 - 24.09.2023</t>
  </si>
  <si>
    <t>не в матрице</t>
  </si>
  <si>
    <t>причина недогруза???</t>
  </si>
  <si>
    <t>комментарии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</si>
</sst>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0"/>
    <numFmt numFmtId="165" formatCode="0.000"/>
    <numFmt numFmtId="166" formatCode="0.0"/>
    <numFmt numFmtId="167" formatCode="0.00_ ;[Red]\-0.00\ "/>
  </numFmts>
  <fonts count="6" x14ac:knownFonts="1">
    <font>
      <sz val="8"/>
      <name val="Arial"/>
    </font>
    <font>
      <sz val="10"/>
      <name val="Arial"/>
    </font>
    <font>
      <b/>
      <sz val="10"/>
      <color rgb="FFFF0000"/>
      <name val="Arial"/>
      <family val="2"/>
      <charset val="204"/>
    </font>
    <font>
      <sz val="8"/>
      <name val="Arial"/>
      <family val="2"/>
      <charset val="204"/>
    </font>
    <font>
      <b/>
      <sz val="8"/>
      <name val="Arial"/>
      <family val="2"/>
      <charset val="204"/>
    </font>
    <font>
      <sz val="1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thin">
        <color rgb="FFCCC085"/>
      </left>
      <right style="thin">
        <color rgb="FFCCC085"/>
      </right>
      <top/>
      <bottom style="thin">
        <color rgb="FFCCC085"/>
      </bottom>
      <diagonal/>
    </border>
    <border>
      <left style="thin">
        <color rgb="FFCCC085"/>
      </left>
      <right style="thin">
        <color rgb="FFCCC085"/>
      </right>
      <top style="thin">
        <color rgb="FFCCC085"/>
      </top>
      <bottom/>
      <diagonal/>
    </border>
    <border>
      <left style="thin">
        <color rgb="FFCCC085"/>
      </left>
      <right/>
      <top/>
      <bottom style="thin">
        <color rgb="FFCCC085"/>
      </bottom>
      <diagonal/>
    </border>
    <border>
      <left style="thin">
        <color rgb="FFCCC085"/>
      </left>
      <right/>
      <top style="thin">
        <color rgb="FFCCC085"/>
      </top>
      <bottom style="thin">
        <color rgb="FFCCC085"/>
      </bottom>
      <diagonal/>
    </border>
    <border>
      <left style="thin">
        <color rgb="FFCCC085"/>
      </left>
      <right style="thin">
        <color rgb="FFCCC085"/>
      </right>
      <top/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0" xfId="0" applyAlignment="1">
      <alignment horizontal="left"/>
    </xf>
    <xf numFmtId="0" fontId="1" fillId="2" borderId="3" xfId="0" applyFont="1" applyFill="1" applyBorder="1" applyAlignment="1">
      <alignment horizontal="left" vertical="top" wrapText="1"/>
    </xf>
    <xf numFmtId="0" fontId="1" fillId="2" borderId="4" xfId="0" applyFont="1" applyFill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65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0" fillId="3" borderId="1" xfId="0" applyFill="1" applyBorder="1" applyAlignment="1">
      <alignment horizontal="left" vertical="top" wrapText="1"/>
    </xf>
    <xf numFmtId="0" fontId="1" fillId="2" borderId="6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left" vertical="top"/>
    </xf>
    <xf numFmtId="0" fontId="0" fillId="4" borderId="1" xfId="0" applyFill="1" applyBorder="1" applyAlignment="1">
      <alignment horizontal="left" vertical="top" wrapText="1"/>
    </xf>
    <xf numFmtId="2" fontId="0" fillId="4" borderId="1" xfId="0" applyNumberFormat="1" applyFill="1" applyBorder="1" applyAlignment="1">
      <alignment horizontal="center" vertical="center"/>
    </xf>
    <xf numFmtId="165" fontId="0" fillId="4" borderId="1" xfId="0" applyNumberFormat="1" applyFill="1" applyBorder="1" applyAlignment="1">
      <alignment horizontal="center" vertical="center"/>
    </xf>
    <xf numFmtId="1" fontId="0" fillId="4" borderId="1" xfId="0" applyNumberFormat="1" applyFill="1" applyBorder="1" applyAlignment="1">
      <alignment horizontal="center" vertical="center"/>
    </xf>
    <xf numFmtId="166" fontId="0" fillId="4" borderId="1" xfId="0" applyNumberForma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2" borderId="3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4" fillId="3" borderId="0" xfId="0" applyFont="1" applyFill="1" applyAlignment="1">
      <alignment horizontal="center" vertical="center"/>
    </xf>
    <xf numFmtId="0" fontId="0" fillId="3" borderId="0" xfId="0" applyFill="1"/>
    <xf numFmtId="167" fontId="0" fillId="0" borderId="0" xfId="0" applyNumberFormat="1" applyAlignment="1">
      <alignment horizontal="center" vertical="center"/>
    </xf>
    <xf numFmtId="167" fontId="3" fillId="0" borderId="0" xfId="0" applyNumberFormat="1" applyFont="1" applyAlignment="1">
      <alignment horizontal="center" vertical="center"/>
    </xf>
    <xf numFmtId="167" fontId="1" fillId="2" borderId="1" xfId="0" applyNumberFormat="1" applyFont="1" applyFill="1" applyBorder="1" applyAlignment="1">
      <alignment horizontal="center" vertical="center" wrapText="1"/>
    </xf>
    <xf numFmtId="167" fontId="0" fillId="0" borderId="1" xfId="0" applyNumberFormat="1" applyBorder="1" applyAlignment="1">
      <alignment horizontal="center" vertical="center"/>
    </xf>
    <xf numFmtId="167" fontId="1" fillId="2" borderId="1" xfId="0" applyNumberFormat="1" applyFont="1" applyFill="1" applyBorder="1" applyAlignment="1">
      <alignment horizontal="center" vertical="center"/>
    </xf>
    <xf numFmtId="0" fontId="3" fillId="0" borderId="0" xfId="0" applyFont="1"/>
    <xf numFmtId="0" fontId="0" fillId="5" borderId="1" xfId="0" applyFill="1" applyBorder="1" applyAlignment="1">
      <alignment horizontal="left" vertical="top" wrapText="1"/>
    </xf>
    <xf numFmtId="165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66" fontId="0" fillId="5" borderId="1" xfId="0" applyNumberFormat="1" applyFill="1" applyBorder="1" applyAlignment="1">
      <alignment horizontal="center" vertical="center"/>
    </xf>
    <xf numFmtId="167" fontId="0" fillId="5" borderId="1" xfId="0" applyNumberFormat="1" applyFill="1" applyBorder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0" xfId="0" applyFill="1"/>
    <xf numFmtId="0" fontId="3" fillId="5" borderId="0" xfId="0" applyFont="1" applyFill="1"/>
    <xf numFmtId="0" fontId="3" fillId="5" borderId="1" xfId="0" applyFont="1" applyFill="1" applyBorder="1" applyAlignment="1">
      <alignment horizontal="left" vertical="top" wrapText="1"/>
    </xf>
    <xf numFmtId="1" fontId="0" fillId="5" borderId="1" xfId="0" applyNumberFormat="1" applyFill="1" applyBorder="1" applyAlignment="1">
      <alignment horizontal="center" vertical="center"/>
    </xf>
    <xf numFmtId="2" fontId="0" fillId="5" borderId="1" xfId="0" applyNumberFormat="1" applyFill="1" applyBorder="1" applyAlignment="1">
      <alignment horizontal="center" vertical="center"/>
    </xf>
    <xf numFmtId="167" fontId="0" fillId="6" borderId="1" xfId="0" applyNumberFormat="1" applyFill="1" applyBorder="1" applyAlignment="1">
      <alignment horizontal="center" vertical="center"/>
    </xf>
    <xf numFmtId="0" fontId="0" fillId="7" borderId="1" xfId="0" applyFill="1" applyBorder="1" applyAlignment="1">
      <alignment horizontal="left" vertical="top" wrapText="1"/>
    </xf>
    <xf numFmtId="165" fontId="0" fillId="7" borderId="1" xfId="0" applyNumberForma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167" fontId="0" fillId="7" borderId="1" xfId="0" applyNumberFormat="1" applyFill="1" applyBorder="1" applyAlignment="1">
      <alignment horizontal="center" vertical="center"/>
    </xf>
    <xf numFmtId="166" fontId="0" fillId="7" borderId="1" xfId="0" applyNumberFormat="1" applyFill="1" applyBorder="1" applyAlignment="1">
      <alignment horizontal="center" vertical="center"/>
    </xf>
    <xf numFmtId="0" fontId="3" fillId="6" borderId="0" xfId="0" applyFont="1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I203"/>
  <sheetViews>
    <sheetView tabSelected="1" zoomScale="130" zoomScaleNormal="130" workbookViewId="0">
      <selection activeCell="J15" sqref="J15"/>
    </sheetView>
  </sheetViews>
  <sheetFormatPr defaultColWidth="10.5" defaultRowHeight="11.45" customHeight="1" outlineLevelRow="1" x14ac:dyDescent="0.2"/>
  <cols>
    <col min="1" max="1" width="93.83203125" style="1" customWidth="1"/>
    <col min="2" max="2" width="13.5" style="6" customWidth="1"/>
    <col min="3" max="3" width="14.33203125" style="6" customWidth="1"/>
    <col min="4" max="4" width="12.33203125" style="6" customWidth="1"/>
    <col min="5" max="5" width="12.83203125" style="29" customWidth="1"/>
    <col min="6" max="7" width="10.5" style="6"/>
    <col min="9" max="9" width="22.83203125" customWidth="1"/>
    <col min="10" max="10" width="23" customWidth="1"/>
  </cols>
  <sheetData>
    <row r="1" spans="1:9" s="1" customFormat="1" ht="10.15" customHeight="1" x14ac:dyDescent="0.2">
      <c r="B1" s="6"/>
      <c r="C1" s="6"/>
      <c r="D1" s="6"/>
      <c r="E1" s="29"/>
      <c r="F1" s="6"/>
      <c r="G1" s="6"/>
    </row>
    <row r="2" spans="1:9" ht="13.15" customHeight="1" outlineLevel="1" x14ac:dyDescent="0.2">
      <c r="A2" s="17" t="s">
        <v>207</v>
      </c>
      <c r="B2" s="7"/>
      <c r="E2" s="30" t="s">
        <v>206</v>
      </c>
    </row>
    <row r="3" spans="1:9" ht="25.9" customHeight="1" x14ac:dyDescent="0.2">
      <c r="A3" s="2" t="s">
        <v>6</v>
      </c>
      <c r="B3" s="8" t="s">
        <v>0</v>
      </c>
      <c r="C3" s="8" t="s">
        <v>1</v>
      </c>
      <c r="D3" s="24" t="s">
        <v>205</v>
      </c>
      <c r="E3" s="31" t="s">
        <v>2</v>
      </c>
      <c r="F3" s="16" t="s">
        <v>204</v>
      </c>
      <c r="G3" s="16" t="s">
        <v>204</v>
      </c>
    </row>
    <row r="4" spans="1:9" ht="25.9" customHeight="1" x14ac:dyDescent="0.2">
      <c r="A4" s="3"/>
      <c r="B4" s="8" t="s">
        <v>3</v>
      </c>
      <c r="C4" s="8" t="s">
        <v>4</v>
      </c>
      <c r="D4" s="25" t="s">
        <v>5</v>
      </c>
      <c r="E4" s="31" t="s">
        <v>5</v>
      </c>
      <c r="F4" s="26" t="s">
        <v>5</v>
      </c>
      <c r="G4" s="15" t="s">
        <v>203</v>
      </c>
      <c r="I4" s="34" t="s">
        <v>210</v>
      </c>
    </row>
    <row r="5" spans="1:9" ht="12" customHeight="1" x14ac:dyDescent="0.2">
      <c r="A5" s="4" t="s">
        <v>57</v>
      </c>
      <c r="B5" s="11">
        <v>1366</v>
      </c>
      <c r="C5" s="11">
        <v>1086.72</v>
      </c>
      <c r="D5" s="19">
        <v>279.27999999999997</v>
      </c>
      <c r="E5" s="47">
        <v>192.64699999999999</v>
      </c>
      <c r="F5" s="23"/>
      <c r="I5" s="53" t="s">
        <v>209</v>
      </c>
    </row>
    <row r="6" spans="1:9" ht="12" customHeight="1" x14ac:dyDescent="0.2">
      <c r="A6" s="14" t="s">
        <v>53</v>
      </c>
      <c r="B6" s="11">
        <v>1139.2850000000001</v>
      </c>
      <c r="C6" s="11">
        <v>1028.68</v>
      </c>
      <c r="D6" s="20">
        <v>110.605</v>
      </c>
      <c r="E6" s="32">
        <v>-127.99</v>
      </c>
      <c r="F6" s="27">
        <v>630.53</v>
      </c>
    </row>
    <row r="7" spans="1:9" ht="12" customHeight="1" x14ac:dyDescent="0.2">
      <c r="A7" s="4" t="s">
        <v>70</v>
      </c>
      <c r="B7" s="9">
        <v>195</v>
      </c>
      <c r="C7" s="9">
        <v>115.968</v>
      </c>
      <c r="D7" s="20">
        <v>79.031999999999996</v>
      </c>
      <c r="E7" s="47">
        <v>78.834000000000003</v>
      </c>
      <c r="F7" s="23"/>
      <c r="I7" s="53" t="s">
        <v>209</v>
      </c>
    </row>
    <row r="8" spans="1:9" ht="12" customHeight="1" x14ac:dyDescent="0.2">
      <c r="A8" s="14" t="s">
        <v>63</v>
      </c>
      <c r="B8" s="9">
        <v>296.39</v>
      </c>
      <c r="C8" s="9">
        <v>232.80500000000001</v>
      </c>
      <c r="D8" s="20">
        <v>63.585000000000001</v>
      </c>
      <c r="E8" s="32">
        <v>-1.81</v>
      </c>
      <c r="F8" s="27">
        <v>171.34</v>
      </c>
    </row>
    <row r="9" spans="1:9" ht="12" customHeight="1" x14ac:dyDescent="0.2">
      <c r="A9" s="14" t="s">
        <v>114</v>
      </c>
      <c r="B9" s="9">
        <v>116.1</v>
      </c>
      <c r="C9" s="9">
        <v>53.55</v>
      </c>
      <c r="D9" s="19">
        <v>62.55</v>
      </c>
      <c r="E9" s="32">
        <v>-22.5</v>
      </c>
      <c r="F9" s="27">
        <f>G9*0.45</f>
        <v>67.5</v>
      </c>
      <c r="G9" s="6">
        <v>150</v>
      </c>
    </row>
    <row r="10" spans="1:9" ht="12" customHeight="1" x14ac:dyDescent="0.2">
      <c r="A10" s="14" t="s">
        <v>44</v>
      </c>
      <c r="B10" s="9">
        <v>134.4</v>
      </c>
      <c r="C10" s="9">
        <v>83.4</v>
      </c>
      <c r="D10" s="21">
        <v>51</v>
      </c>
      <c r="E10" s="47">
        <v>40.799999999999997</v>
      </c>
      <c r="F10" s="27">
        <f>G10*0.6</f>
        <v>50.4</v>
      </c>
      <c r="G10" s="6">
        <v>84</v>
      </c>
      <c r="I10" s="53" t="s">
        <v>209</v>
      </c>
    </row>
    <row r="11" spans="1:9" ht="12" customHeight="1" x14ac:dyDescent="0.2">
      <c r="A11" s="4" t="s">
        <v>62</v>
      </c>
      <c r="B11" s="9">
        <v>173.51</v>
      </c>
      <c r="C11" s="9">
        <v>125.55</v>
      </c>
      <c r="D11" s="19">
        <v>47.96</v>
      </c>
      <c r="E11" s="32">
        <v>3.58</v>
      </c>
      <c r="F11" s="23"/>
    </row>
    <row r="12" spans="1:9" ht="12" customHeight="1" x14ac:dyDescent="0.2">
      <c r="A12" s="14" t="s">
        <v>76</v>
      </c>
      <c r="B12" s="9">
        <v>63.8</v>
      </c>
      <c r="C12" s="9">
        <v>17.908999999999999</v>
      </c>
      <c r="D12" s="20">
        <v>45.890999999999998</v>
      </c>
      <c r="E12" s="32">
        <v>-15.205</v>
      </c>
      <c r="F12" s="27">
        <v>39.890999999999998</v>
      </c>
    </row>
    <row r="13" spans="1:9" ht="12" customHeight="1" x14ac:dyDescent="0.2">
      <c r="A13" s="4" t="s">
        <v>42</v>
      </c>
      <c r="B13" s="9">
        <v>38.22</v>
      </c>
      <c r="C13" s="9">
        <v>6.3</v>
      </c>
      <c r="D13" s="19">
        <v>31.92</v>
      </c>
      <c r="E13" s="47">
        <v>14.7</v>
      </c>
      <c r="F13" s="23"/>
      <c r="I13" s="53" t="s">
        <v>209</v>
      </c>
    </row>
    <row r="14" spans="1:9" ht="12" customHeight="1" x14ac:dyDescent="0.2">
      <c r="A14" s="4" t="s">
        <v>69</v>
      </c>
      <c r="B14" s="9">
        <v>119.327</v>
      </c>
      <c r="C14" s="9">
        <v>92.730999999999995</v>
      </c>
      <c r="D14" s="20">
        <v>26.596</v>
      </c>
      <c r="E14" s="32">
        <v>1.788</v>
      </c>
      <c r="F14" s="23"/>
    </row>
    <row r="15" spans="1:9" ht="12" customHeight="1" x14ac:dyDescent="0.2">
      <c r="A15" s="4" t="s">
        <v>55</v>
      </c>
      <c r="B15" s="9">
        <v>88.8</v>
      </c>
      <c r="C15" s="9">
        <v>67.685000000000002</v>
      </c>
      <c r="D15" s="20">
        <v>21.114999999999998</v>
      </c>
      <c r="E15" s="32">
        <v>-3.5000000000000003E-2</v>
      </c>
      <c r="F15" s="23"/>
    </row>
    <row r="16" spans="1:9" ht="12" customHeight="1" x14ac:dyDescent="0.2">
      <c r="A16" s="4" t="s">
        <v>71</v>
      </c>
      <c r="B16" s="9">
        <v>253.12799999999999</v>
      </c>
      <c r="C16" s="9">
        <v>232.40299999999999</v>
      </c>
      <c r="D16" s="20">
        <v>20.725000000000001</v>
      </c>
      <c r="E16" s="32">
        <v>-9.3870000000000005</v>
      </c>
      <c r="F16" s="23"/>
    </row>
    <row r="17" spans="1:9" ht="12" customHeight="1" x14ac:dyDescent="0.2">
      <c r="A17" s="4" t="s">
        <v>111</v>
      </c>
      <c r="B17" s="9">
        <v>13</v>
      </c>
      <c r="C17" s="10"/>
      <c r="D17" s="21">
        <v>13</v>
      </c>
      <c r="E17" s="47">
        <v>10.93</v>
      </c>
      <c r="F17" s="23"/>
      <c r="I17" s="53" t="s">
        <v>209</v>
      </c>
    </row>
    <row r="18" spans="1:9" ht="12" customHeight="1" x14ac:dyDescent="0.2">
      <c r="A18" s="14" t="s">
        <v>36</v>
      </c>
      <c r="B18" s="9">
        <v>63.5</v>
      </c>
      <c r="C18" s="9">
        <v>51</v>
      </c>
      <c r="D18" s="22">
        <v>12.5</v>
      </c>
      <c r="E18" s="32">
        <v>-1</v>
      </c>
      <c r="F18" s="27">
        <f>G18*0.5</f>
        <v>40</v>
      </c>
      <c r="G18" s="6">
        <v>80</v>
      </c>
    </row>
    <row r="19" spans="1:9" ht="12" customHeight="1" x14ac:dyDescent="0.2">
      <c r="A19" s="4" t="s">
        <v>35</v>
      </c>
      <c r="B19" s="9">
        <v>35.5</v>
      </c>
      <c r="C19" s="9">
        <v>24.5</v>
      </c>
      <c r="D19" s="21">
        <v>11</v>
      </c>
      <c r="E19" s="47">
        <v>7</v>
      </c>
      <c r="F19" s="23"/>
      <c r="I19" s="53" t="s">
        <v>209</v>
      </c>
    </row>
    <row r="20" spans="1:9" ht="12" customHeight="1" x14ac:dyDescent="0.2">
      <c r="A20" s="14" t="s">
        <v>87</v>
      </c>
      <c r="B20" s="9">
        <v>20</v>
      </c>
      <c r="C20" s="9">
        <v>9.1999999999999993</v>
      </c>
      <c r="D20" s="22">
        <v>10.8</v>
      </c>
      <c r="E20" s="32">
        <v>3.2</v>
      </c>
      <c r="F20" s="27">
        <f>G20*0.4</f>
        <v>12</v>
      </c>
      <c r="G20" s="6">
        <v>30</v>
      </c>
    </row>
    <row r="21" spans="1:9" ht="12" customHeight="1" x14ac:dyDescent="0.2">
      <c r="A21" s="4" t="s">
        <v>127</v>
      </c>
      <c r="B21" s="9">
        <v>10.6</v>
      </c>
      <c r="C21" s="10"/>
      <c r="D21" s="22">
        <v>10.6</v>
      </c>
      <c r="E21" s="32"/>
      <c r="F21" s="23"/>
    </row>
    <row r="22" spans="1:9" ht="12" customHeight="1" x14ac:dyDescent="0.2">
      <c r="A22" s="4" t="s">
        <v>24</v>
      </c>
      <c r="B22" s="9">
        <v>21.5</v>
      </c>
      <c r="C22" s="9">
        <v>11</v>
      </c>
      <c r="D22" s="22">
        <v>10.5</v>
      </c>
      <c r="E22" s="47">
        <v>8.5</v>
      </c>
      <c r="F22" s="23"/>
      <c r="I22" s="53" t="s">
        <v>209</v>
      </c>
    </row>
    <row r="23" spans="1:9" ht="12" customHeight="1" x14ac:dyDescent="0.2">
      <c r="A23" s="4" t="s">
        <v>89</v>
      </c>
      <c r="B23" s="9">
        <v>17.2</v>
      </c>
      <c r="C23" s="9">
        <v>7.2</v>
      </c>
      <c r="D23" s="21">
        <v>10</v>
      </c>
      <c r="E23" s="32">
        <v>1.6</v>
      </c>
      <c r="F23" s="23"/>
    </row>
    <row r="24" spans="1:9" ht="12" customHeight="1" x14ac:dyDescent="0.2">
      <c r="A24" s="4" t="s">
        <v>21</v>
      </c>
      <c r="B24" s="9">
        <v>10</v>
      </c>
      <c r="C24" s="9">
        <v>0.5</v>
      </c>
      <c r="D24" s="22">
        <v>9.5</v>
      </c>
      <c r="E24" s="32">
        <v>1.5</v>
      </c>
      <c r="F24" s="23"/>
    </row>
    <row r="25" spans="1:9" ht="12" customHeight="1" x14ac:dyDescent="0.2">
      <c r="A25" s="4" t="s">
        <v>28</v>
      </c>
      <c r="B25" s="9">
        <v>12.21</v>
      </c>
      <c r="C25" s="9">
        <v>3.3</v>
      </c>
      <c r="D25" s="19">
        <v>8.91</v>
      </c>
      <c r="E25" s="32"/>
      <c r="F25" s="23"/>
    </row>
    <row r="26" spans="1:9" ht="12" customHeight="1" x14ac:dyDescent="0.2">
      <c r="A26" s="4" t="s">
        <v>51</v>
      </c>
      <c r="B26" s="9">
        <v>17.850000000000001</v>
      </c>
      <c r="C26" s="9">
        <v>10.15</v>
      </c>
      <c r="D26" s="22">
        <v>7.7</v>
      </c>
      <c r="E26" s="32">
        <v>1.75</v>
      </c>
      <c r="F26" s="23"/>
    </row>
    <row r="27" spans="1:9" ht="12" customHeight="1" x14ac:dyDescent="0.2">
      <c r="A27" s="35" t="s">
        <v>88</v>
      </c>
      <c r="B27" s="36">
        <v>7.2</v>
      </c>
      <c r="C27" s="37"/>
      <c r="D27" s="38">
        <v>7.2</v>
      </c>
      <c r="E27" s="39"/>
      <c r="F27" s="40"/>
      <c r="G27" s="41"/>
      <c r="H27" s="42"/>
      <c r="I27" s="43" t="s">
        <v>208</v>
      </c>
    </row>
    <row r="28" spans="1:9" ht="12" customHeight="1" x14ac:dyDescent="0.2">
      <c r="A28" s="4" t="s">
        <v>105</v>
      </c>
      <c r="B28" s="9">
        <v>9.1999999999999993</v>
      </c>
      <c r="C28" s="9">
        <v>2.8</v>
      </c>
      <c r="D28" s="22">
        <v>6.4</v>
      </c>
      <c r="E28" s="32"/>
      <c r="F28" s="23"/>
    </row>
    <row r="29" spans="1:9" ht="12" customHeight="1" x14ac:dyDescent="0.2">
      <c r="A29" s="4" t="s">
        <v>104</v>
      </c>
      <c r="B29" s="9">
        <v>21.2</v>
      </c>
      <c r="C29" s="9">
        <v>15.6</v>
      </c>
      <c r="D29" s="22">
        <v>5.6</v>
      </c>
      <c r="E29" s="47">
        <v>7.6</v>
      </c>
      <c r="F29" s="23"/>
      <c r="I29" s="53" t="s">
        <v>209</v>
      </c>
    </row>
    <row r="30" spans="1:9" ht="12" customHeight="1" x14ac:dyDescent="0.2">
      <c r="A30" s="44" t="s">
        <v>7</v>
      </c>
      <c r="B30" s="36">
        <v>5.5</v>
      </c>
      <c r="C30" s="37"/>
      <c r="D30" s="38">
        <v>5.5</v>
      </c>
      <c r="E30" s="39"/>
      <c r="F30" s="40"/>
      <c r="G30" s="41"/>
      <c r="H30" s="42"/>
      <c r="I30" s="43" t="s">
        <v>208</v>
      </c>
    </row>
    <row r="31" spans="1:9" ht="12" customHeight="1" x14ac:dyDescent="0.2">
      <c r="A31" s="14" t="s">
        <v>43</v>
      </c>
      <c r="B31" s="9">
        <v>65.099999999999994</v>
      </c>
      <c r="C31" s="9">
        <v>60.06</v>
      </c>
      <c r="D31" s="19">
        <v>5.04</v>
      </c>
      <c r="E31" s="32">
        <v>-16.38</v>
      </c>
      <c r="F31" s="27">
        <f>G31*0.42</f>
        <v>25.2</v>
      </c>
      <c r="G31" s="6">
        <v>60</v>
      </c>
    </row>
    <row r="32" spans="1:9" ht="12" customHeight="1" x14ac:dyDescent="0.2">
      <c r="A32" s="35" t="s">
        <v>23</v>
      </c>
      <c r="B32" s="36">
        <v>5</v>
      </c>
      <c r="C32" s="37"/>
      <c r="D32" s="45">
        <v>5</v>
      </c>
      <c r="E32" s="39"/>
      <c r="F32" s="40"/>
      <c r="G32" s="41"/>
      <c r="H32" s="42"/>
      <c r="I32" s="43" t="s">
        <v>208</v>
      </c>
    </row>
    <row r="33" spans="1:9" ht="12" customHeight="1" x14ac:dyDescent="0.2">
      <c r="A33" s="4" t="s">
        <v>34</v>
      </c>
      <c r="B33" s="9">
        <v>20</v>
      </c>
      <c r="C33" s="9">
        <v>15</v>
      </c>
      <c r="D33" s="21">
        <v>5</v>
      </c>
      <c r="E33" s="47">
        <v>5</v>
      </c>
      <c r="F33" s="23"/>
      <c r="I33" s="53" t="s">
        <v>209</v>
      </c>
    </row>
    <row r="34" spans="1:9" ht="12" customHeight="1" x14ac:dyDescent="0.2">
      <c r="A34" s="4" t="s">
        <v>31</v>
      </c>
      <c r="B34" s="9">
        <v>6</v>
      </c>
      <c r="C34" s="9">
        <v>1.2</v>
      </c>
      <c r="D34" s="22">
        <v>4.8</v>
      </c>
      <c r="E34" s="47">
        <v>6.8</v>
      </c>
      <c r="F34" s="23"/>
      <c r="I34" s="53" t="s">
        <v>209</v>
      </c>
    </row>
    <row r="35" spans="1:9" ht="12" customHeight="1" x14ac:dyDescent="0.2">
      <c r="A35" s="35" t="s">
        <v>101</v>
      </c>
      <c r="B35" s="36">
        <v>4.7</v>
      </c>
      <c r="C35" s="37"/>
      <c r="D35" s="38">
        <v>4.7</v>
      </c>
      <c r="E35" s="39"/>
      <c r="F35" s="40"/>
      <c r="G35" s="41"/>
      <c r="H35" s="42"/>
      <c r="I35" s="43" t="s">
        <v>208</v>
      </c>
    </row>
    <row r="36" spans="1:9" ht="12" customHeight="1" x14ac:dyDescent="0.2">
      <c r="A36" s="35" t="s">
        <v>48</v>
      </c>
      <c r="B36" s="36">
        <v>8.4</v>
      </c>
      <c r="C36" s="36">
        <v>3.85</v>
      </c>
      <c r="D36" s="46">
        <v>4.55</v>
      </c>
      <c r="E36" s="39">
        <v>0.35</v>
      </c>
      <c r="F36" s="40"/>
      <c r="G36" s="41"/>
      <c r="H36" s="42"/>
      <c r="I36" s="43" t="s">
        <v>208</v>
      </c>
    </row>
    <row r="37" spans="1:9" ht="12" customHeight="1" x14ac:dyDescent="0.2">
      <c r="A37" s="4" t="s">
        <v>46</v>
      </c>
      <c r="B37" s="9">
        <v>6.75</v>
      </c>
      <c r="C37" s="9">
        <v>2.25</v>
      </c>
      <c r="D37" s="22">
        <v>4.5</v>
      </c>
      <c r="E37" s="47">
        <v>13.5</v>
      </c>
      <c r="F37" s="23"/>
      <c r="I37" s="53" t="s">
        <v>209</v>
      </c>
    </row>
    <row r="38" spans="1:9" ht="12" customHeight="1" x14ac:dyDescent="0.2">
      <c r="A38" s="35" t="s">
        <v>8</v>
      </c>
      <c r="B38" s="36">
        <v>4.3</v>
      </c>
      <c r="C38" s="37"/>
      <c r="D38" s="38">
        <v>4.3</v>
      </c>
      <c r="E38" s="39"/>
      <c r="F38" s="40"/>
      <c r="G38" s="41"/>
      <c r="H38" s="42"/>
      <c r="I38" s="43" t="s">
        <v>208</v>
      </c>
    </row>
    <row r="39" spans="1:9" ht="12" customHeight="1" x14ac:dyDescent="0.2">
      <c r="A39" s="35" t="s">
        <v>11</v>
      </c>
      <c r="B39" s="36">
        <v>4.3</v>
      </c>
      <c r="C39" s="37"/>
      <c r="D39" s="38">
        <v>4.3</v>
      </c>
      <c r="E39" s="39"/>
      <c r="F39" s="40"/>
      <c r="G39" s="41"/>
      <c r="H39" s="42"/>
      <c r="I39" s="43" t="s">
        <v>208</v>
      </c>
    </row>
    <row r="40" spans="1:9" ht="12" customHeight="1" x14ac:dyDescent="0.2">
      <c r="A40" s="4" t="s">
        <v>92</v>
      </c>
      <c r="B40" s="9">
        <v>4.9000000000000004</v>
      </c>
      <c r="C40" s="9">
        <v>0.7</v>
      </c>
      <c r="D40" s="22">
        <v>4.2</v>
      </c>
      <c r="E40" s="32">
        <v>1.05</v>
      </c>
      <c r="F40" s="23"/>
    </row>
    <row r="41" spans="1:9" ht="12" customHeight="1" x14ac:dyDescent="0.2">
      <c r="A41" s="35" t="s">
        <v>54</v>
      </c>
      <c r="B41" s="36">
        <v>7</v>
      </c>
      <c r="C41" s="36">
        <v>2.9670000000000001</v>
      </c>
      <c r="D41" s="36">
        <v>4.0330000000000004</v>
      </c>
      <c r="E41" s="39">
        <v>-11.864000000000001</v>
      </c>
      <c r="F41" s="40"/>
      <c r="G41" s="41"/>
      <c r="H41" s="42"/>
      <c r="I41" s="43" t="s">
        <v>208</v>
      </c>
    </row>
    <row r="42" spans="1:9" ht="12" customHeight="1" x14ac:dyDescent="0.2">
      <c r="A42" s="4" t="s">
        <v>100</v>
      </c>
      <c r="B42" s="9">
        <v>12.6</v>
      </c>
      <c r="C42" s="9">
        <v>8.75</v>
      </c>
      <c r="D42" s="19">
        <v>3.85</v>
      </c>
      <c r="E42" s="32"/>
      <c r="F42" s="23"/>
    </row>
    <row r="43" spans="1:9" ht="12" customHeight="1" x14ac:dyDescent="0.2">
      <c r="A43" s="14" t="s">
        <v>29</v>
      </c>
      <c r="B43" s="9">
        <v>4.05</v>
      </c>
      <c r="C43" s="9">
        <v>0.9</v>
      </c>
      <c r="D43" s="19">
        <v>3.15</v>
      </c>
      <c r="E43" s="32"/>
      <c r="F43" s="27">
        <f>G43*0.45</f>
        <v>2.7</v>
      </c>
      <c r="G43" s="6">
        <v>6</v>
      </c>
    </row>
    <row r="44" spans="1:9" ht="12" customHeight="1" x14ac:dyDescent="0.2">
      <c r="A44" s="4" t="s">
        <v>50</v>
      </c>
      <c r="B44" s="9">
        <v>14</v>
      </c>
      <c r="C44" s="9">
        <v>10.85</v>
      </c>
      <c r="D44" s="19">
        <v>3.15</v>
      </c>
      <c r="E44" s="47">
        <v>3.85</v>
      </c>
      <c r="F44" s="23"/>
      <c r="I44" s="53" t="s">
        <v>209</v>
      </c>
    </row>
    <row r="45" spans="1:9" ht="12" customHeight="1" x14ac:dyDescent="0.2">
      <c r="A45" s="14" t="s">
        <v>39</v>
      </c>
      <c r="B45" s="9">
        <v>31.5</v>
      </c>
      <c r="C45" s="9">
        <v>29.05</v>
      </c>
      <c r="D45" s="19">
        <v>2.4500000000000002</v>
      </c>
      <c r="E45" s="47">
        <v>4.2</v>
      </c>
      <c r="F45" s="27">
        <f>G45*0.35</f>
        <v>4.1999999999999993</v>
      </c>
      <c r="G45" s="6">
        <v>12</v>
      </c>
      <c r="I45" s="53" t="s">
        <v>209</v>
      </c>
    </row>
    <row r="46" spans="1:9" ht="12" customHeight="1" x14ac:dyDescent="0.2">
      <c r="A46" s="35" t="s">
        <v>37</v>
      </c>
      <c r="B46" s="36">
        <v>2.4</v>
      </c>
      <c r="C46" s="37"/>
      <c r="D46" s="38">
        <v>2.4</v>
      </c>
      <c r="E46" s="39"/>
      <c r="F46" s="40"/>
      <c r="G46" s="41"/>
      <c r="H46" s="42"/>
      <c r="I46" s="43" t="s">
        <v>208</v>
      </c>
    </row>
    <row r="47" spans="1:9" ht="12" customHeight="1" x14ac:dyDescent="0.2">
      <c r="A47" s="4" t="s">
        <v>14</v>
      </c>
      <c r="B47" s="9">
        <v>3.6</v>
      </c>
      <c r="C47" s="9">
        <v>1.3</v>
      </c>
      <c r="D47" s="22">
        <v>2.2999999999999998</v>
      </c>
      <c r="E47" s="47">
        <v>35.033000000000001</v>
      </c>
      <c r="F47" s="23"/>
      <c r="I47" s="53" t="s">
        <v>209</v>
      </c>
    </row>
    <row r="48" spans="1:9" ht="12" customHeight="1" x14ac:dyDescent="0.2">
      <c r="A48" s="4" t="s">
        <v>119</v>
      </c>
      <c r="B48" s="9">
        <v>3.3</v>
      </c>
      <c r="C48" s="9">
        <v>1.0549999999999999</v>
      </c>
      <c r="D48" s="20">
        <v>2.2450000000000001</v>
      </c>
      <c r="E48" s="47">
        <v>20.327999999999999</v>
      </c>
      <c r="F48" s="23"/>
      <c r="I48" s="53" t="s">
        <v>209</v>
      </c>
    </row>
    <row r="49" spans="1:9" ht="12" customHeight="1" x14ac:dyDescent="0.2">
      <c r="A49" s="4" t="s">
        <v>116</v>
      </c>
      <c r="B49" s="9">
        <v>37.1</v>
      </c>
      <c r="C49" s="9">
        <v>34.976999999999997</v>
      </c>
      <c r="D49" s="20">
        <v>2.1230000000000002</v>
      </c>
      <c r="E49" s="47">
        <v>253.047</v>
      </c>
      <c r="F49" s="23"/>
      <c r="I49" s="53" t="s">
        <v>209</v>
      </c>
    </row>
    <row r="50" spans="1:9" ht="12" customHeight="1" x14ac:dyDescent="0.2">
      <c r="A50" s="4" t="s">
        <v>129</v>
      </c>
      <c r="B50" s="9">
        <v>1.96</v>
      </c>
      <c r="C50" s="10"/>
      <c r="D50" s="19">
        <v>1.96</v>
      </c>
      <c r="E50" s="47">
        <v>3.36</v>
      </c>
      <c r="F50" s="23"/>
      <c r="I50" s="53" t="s">
        <v>209</v>
      </c>
    </row>
    <row r="51" spans="1:9" ht="12" customHeight="1" x14ac:dyDescent="0.2">
      <c r="A51" s="14" t="s">
        <v>83</v>
      </c>
      <c r="B51" s="9">
        <v>15.4</v>
      </c>
      <c r="C51" s="9">
        <v>13.579000000000001</v>
      </c>
      <c r="D51" s="20">
        <v>1.821</v>
      </c>
      <c r="E51" s="47">
        <v>11.94</v>
      </c>
      <c r="F51" s="27">
        <v>8.4550000000000001</v>
      </c>
      <c r="I51" s="53" t="s">
        <v>209</v>
      </c>
    </row>
    <row r="52" spans="1:9" ht="12" customHeight="1" x14ac:dyDescent="0.2">
      <c r="A52" s="4" t="s">
        <v>86</v>
      </c>
      <c r="B52" s="9">
        <v>9.8000000000000007</v>
      </c>
      <c r="C52" s="9">
        <v>8.0500000000000007</v>
      </c>
      <c r="D52" s="19">
        <v>1.75</v>
      </c>
      <c r="E52" s="32"/>
      <c r="F52" s="23"/>
    </row>
    <row r="53" spans="1:9" ht="12" customHeight="1" x14ac:dyDescent="0.2">
      <c r="A53" s="14" t="s">
        <v>81</v>
      </c>
      <c r="B53" s="9">
        <v>36.200000000000003</v>
      </c>
      <c r="C53" s="9">
        <v>34.683999999999997</v>
      </c>
      <c r="D53" s="20">
        <v>1.516</v>
      </c>
      <c r="E53" s="47">
        <v>28.940999999999999</v>
      </c>
      <c r="F53" s="27">
        <v>15.747</v>
      </c>
      <c r="I53" s="53" t="s">
        <v>209</v>
      </c>
    </row>
    <row r="54" spans="1:9" ht="12" customHeight="1" x14ac:dyDescent="0.2">
      <c r="A54" s="35" t="s">
        <v>15</v>
      </c>
      <c r="B54" s="36">
        <v>1.3</v>
      </c>
      <c r="C54" s="37"/>
      <c r="D54" s="38">
        <v>1.3</v>
      </c>
      <c r="E54" s="39"/>
      <c r="F54" s="40"/>
      <c r="G54" s="41"/>
      <c r="H54" s="42"/>
      <c r="I54" s="43" t="s">
        <v>208</v>
      </c>
    </row>
    <row r="55" spans="1:9" ht="12" customHeight="1" x14ac:dyDescent="0.2">
      <c r="A55" s="35" t="s">
        <v>74</v>
      </c>
      <c r="B55" s="36">
        <v>1.3</v>
      </c>
      <c r="C55" s="37"/>
      <c r="D55" s="38">
        <v>1.3</v>
      </c>
      <c r="E55" s="39"/>
      <c r="F55" s="40"/>
      <c r="G55" s="41"/>
      <c r="H55" s="42"/>
      <c r="I55" s="43" t="s">
        <v>208</v>
      </c>
    </row>
    <row r="56" spans="1:9" ht="12" customHeight="1" x14ac:dyDescent="0.2">
      <c r="A56" s="4" t="s">
        <v>79</v>
      </c>
      <c r="B56" s="9">
        <v>1.3</v>
      </c>
      <c r="C56" s="10"/>
      <c r="D56" s="22">
        <v>1.3</v>
      </c>
      <c r="E56" s="47">
        <v>31.92</v>
      </c>
      <c r="F56" s="23"/>
      <c r="I56" s="53" t="s">
        <v>209</v>
      </c>
    </row>
    <row r="57" spans="1:9" ht="12" customHeight="1" x14ac:dyDescent="0.2">
      <c r="A57" s="4" t="s">
        <v>45</v>
      </c>
      <c r="B57" s="9">
        <v>2.52</v>
      </c>
      <c r="C57" s="9">
        <v>1.26</v>
      </c>
      <c r="D57" s="19">
        <v>1.26</v>
      </c>
      <c r="E57" s="47">
        <v>8.82</v>
      </c>
      <c r="F57" s="23"/>
      <c r="I57" s="53" t="s">
        <v>209</v>
      </c>
    </row>
    <row r="58" spans="1:9" ht="12" customHeight="1" x14ac:dyDescent="0.2">
      <c r="A58" s="35" t="s">
        <v>95</v>
      </c>
      <c r="B58" s="36">
        <v>1.2</v>
      </c>
      <c r="C58" s="37"/>
      <c r="D58" s="38">
        <v>1.2</v>
      </c>
      <c r="E58" s="39"/>
      <c r="F58" s="40"/>
      <c r="G58" s="41"/>
      <c r="H58" s="42"/>
      <c r="I58" s="43" t="s">
        <v>208</v>
      </c>
    </row>
    <row r="59" spans="1:9" ht="12" customHeight="1" x14ac:dyDescent="0.2">
      <c r="A59" s="35" t="s">
        <v>97</v>
      </c>
      <c r="B59" s="36">
        <v>1.2</v>
      </c>
      <c r="C59" s="37"/>
      <c r="D59" s="38">
        <v>1.2</v>
      </c>
      <c r="E59" s="39"/>
      <c r="F59" s="40"/>
      <c r="G59" s="41"/>
      <c r="H59" s="42"/>
      <c r="I59" s="43" t="s">
        <v>208</v>
      </c>
    </row>
    <row r="60" spans="1:9" ht="12" customHeight="1" x14ac:dyDescent="0.2">
      <c r="A60" s="4" t="s">
        <v>58</v>
      </c>
      <c r="B60" s="9">
        <v>43.3</v>
      </c>
      <c r="C60" s="9">
        <v>42.164999999999999</v>
      </c>
      <c r="D60" s="20">
        <v>1.135</v>
      </c>
      <c r="E60" s="47">
        <v>371.1</v>
      </c>
      <c r="F60" s="23"/>
      <c r="I60" s="53" t="s">
        <v>209</v>
      </c>
    </row>
    <row r="61" spans="1:9" ht="12" customHeight="1" x14ac:dyDescent="0.2">
      <c r="A61" s="4" t="s">
        <v>38</v>
      </c>
      <c r="B61" s="9">
        <v>5</v>
      </c>
      <c r="C61" s="9">
        <v>4</v>
      </c>
      <c r="D61" s="21">
        <v>1</v>
      </c>
      <c r="E61" s="47">
        <v>29.5</v>
      </c>
      <c r="F61" s="23"/>
      <c r="I61" s="53" t="s">
        <v>209</v>
      </c>
    </row>
    <row r="62" spans="1:9" ht="12" customHeight="1" x14ac:dyDescent="0.2">
      <c r="A62" s="4" t="s">
        <v>117</v>
      </c>
      <c r="B62" s="9">
        <v>40.950000000000003</v>
      </c>
      <c r="C62" s="9">
        <v>40.049999999999997</v>
      </c>
      <c r="D62" s="22">
        <v>0.9</v>
      </c>
      <c r="E62" s="47">
        <v>75.599999999999994</v>
      </c>
      <c r="F62" s="23"/>
      <c r="I62" s="53" t="s">
        <v>209</v>
      </c>
    </row>
    <row r="63" spans="1:9" ht="12" customHeight="1" x14ac:dyDescent="0.2">
      <c r="A63" s="14" t="s">
        <v>60</v>
      </c>
      <c r="B63" s="9">
        <v>285.8</v>
      </c>
      <c r="C63" s="9">
        <v>284.95499999999998</v>
      </c>
      <c r="D63" s="20">
        <v>0.84499999999999997</v>
      </c>
      <c r="E63" s="47">
        <v>97.418999999999997</v>
      </c>
      <c r="F63" s="27">
        <v>137.74</v>
      </c>
      <c r="H63" s="28"/>
      <c r="I63" s="53" t="s">
        <v>209</v>
      </c>
    </row>
    <row r="64" spans="1:9" ht="12" customHeight="1" x14ac:dyDescent="0.2">
      <c r="A64" s="4" t="s">
        <v>41</v>
      </c>
      <c r="B64" s="9">
        <v>14.56</v>
      </c>
      <c r="C64" s="9">
        <v>13.72</v>
      </c>
      <c r="D64" s="19">
        <v>0.84</v>
      </c>
      <c r="E64" s="32"/>
      <c r="F64" s="23"/>
    </row>
    <row r="65" spans="1:9" ht="12" customHeight="1" x14ac:dyDescent="0.2">
      <c r="A65" s="4" t="s">
        <v>9</v>
      </c>
      <c r="B65" s="9">
        <v>45.3</v>
      </c>
      <c r="C65" s="9">
        <v>44.48</v>
      </c>
      <c r="D65" s="19">
        <v>0.82</v>
      </c>
      <c r="E65" s="47">
        <v>78.83</v>
      </c>
      <c r="F65" s="23"/>
      <c r="I65" s="53" t="s">
        <v>209</v>
      </c>
    </row>
    <row r="66" spans="1:9" ht="12" customHeight="1" x14ac:dyDescent="0.2">
      <c r="A66" s="4" t="s">
        <v>91</v>
      </c>
      <c r="B66" s="9">
        <v>9.6</v>
      </c>
      <c r="C66" s="9">
        <v>8.8000000000000007</v>
      </c>
      <c r="D66" s="22">
        <v>0.8</v>
      </c>
      <c r="E66" s="47">
        <v>7.2</v>
      </c>
      <c r="F66" s="23"/>
      <c r="I66" s="53" t="s">
        <v>209</v>
      </c>
    </row>
    <row r="67" spans="1:9" ht="12" customHeight="1" x14ac:dyDescent="0.2">
      <c r="A67" s="35" t="s">
        <v>120</v>
      </c>
      <c r="B67" s="36">
        <v>0.8</v>
      </c>
      <c r="C67" s="37"/>
      <c r="D67" s="38">
        <v>0.8</v>
      </c>
      <c r="E67" s="39"/>
      <c r="F67" s="40"/>
      <c r="G67" s="41"/>
      <c r="H67" s="42"/>
      <c r="I67" s="43" t="s">
        <v>208</v>
      </c>
    </row>
    <row r="68" spans="1:9" ht="12" customHeight="1" x14ac:dyDescent="0.2">
      <c r="A68" s="4" t="s">
        <v>68</v>
      </c>
      <c r="B68" s="9">
        <v>0.7</v>
      </c>
      <c r="C68" s="10"/>
      <c r="D68" s="22">
        <v>0.7</v>
      </c>
      <c r="E68" s="47">
        <v>8.2249999999999996</v>
      </c>
      <c r="F68" s="23"/>
      <c r="I68" s="53" t="s">
        <v>209</v>
      </c>
    </row>
    <row r="69" spans="1:9" ht="12" customHeight="1" x14ac:dyDescent="0.2">
      <c r="A69" s="35" t="s">
        <v>103</v>
      </c>
      <c r="B69" s="36">
        <v>10.85</v>
      </c>
      <c r="C69" s="36">
        <v>10.15</v>
      </c>
      <c r="D69" s="38">
        <v>0.7</v>
      </c>
      <c r="E69" s="39">
        <v>2.8</v>
      </c>
      <c r="F69" s="40"/>
      <c r="G69" s="41"/>
      <c r="H69" s="42"/>
      <c r="I69" s="43" t="s">
        <v>208</v>
      </c>
    </row>
    <row r="70" spans="1:9" ht="12" customHeight="1" x14ac:dyDescent="0.2">
      <c r="A70" s="35" t="s">
        <v>107</v>
      </c>
      <c r="B70" s="36">
        <v>0.7</v>
      </c>
      <c r="C70" s="37"/>
      <c r="D70" s="38">
        <v>0.7</v>
      </c>
      <c r="E70" s="39"/>
      <c r="F70" s="40"/>
      <c r="G70" s="41"/>
      <c r="H70" s="42"/>
      <c r="I70" s="43" t="s">
        <v>208</v>
      </c>
    </row>
    <row r="71" spans="1:9" ht="12" customHeight="1" x14ac:dyDescent="0.2">
      <c r="A71" s="4" t="s">
        <v>126</v>
      </c>
      <c r="B71" s="9">
        <v>5.25</v>
      </c>
      <c r="C71" s="9">
        <v>4.55</v>
      </c>
      <c r="D71" s="22">
        <v>0.7</v>
      </c>
      <c r="E71" s="47">
        <v>3.15</v>
      </c>
      <c r="F71" s="23"/>
      <c r="I71" s="53" t="s">
        <v>209</v>
      </c>
    </row>
    <row r="72" spans="1:9" ht="12" customHeight="1" x14ac:dyDescent="0.2">
      <c r="A72" s="4" t="s">
        <v>115</v>
      </c>
      <c r="B72" s="9">
        <v>307.07</v>
      </c>
      <c r="C72" s="9">
        <v>306.39</v>
      </c>
      <c r="D72" s="19">
        <v>0.68</v>
      </c>
      <c r="E72" s="47">
        <v>200.73699999999999</v>
      </c>
      <c r="F72" s="23"/>
      <c r="I72" s="53" t="s">
        <v>209</v>
      </c>
    </row>
    <row r="73" spans="1:9" ht="12" customHeight="1" x14ac:dyDescent="0.2">
      <c r="A73" s="4" t="s">
        <v>75</v>
      </c>
      <c r="B73" s="9">
        <v>40.4</v>
      </c>
      <c r="C73" s="9">
        <v>39.881999999999998</v>
      </c>
      <c r="D73" s="20">
        <v>0.51800000000000002</v>
      </c>
      <c r="E73" s="47">
        <v>31.797999999999998</v>
      </c>
      <c r="F73" s="23"/>
      <c r="I73" s="53" t="s">
        <v>209</v>
      </c>
    </row>
    <row r="74" spans="1:9" ht="12" customHeight="1" x14ac:dyDescent="0.2">
      <c r="A74" s="35" t="s">
        <v>20</v>
      </c>
      <c r="B74" s="36">
        <v>0.45</v>
      </c>
      <c r="C74" s="37"/>
      <c r="D74" s="46">
        <v>0.45</v>
      </c>
      <c r="E74" s="39"/>
      <c r="F74" s="40"/>
      <c r="G74" s="41"/>
      <c r="H74" s="42"/>
      <c r="I74" s="43" t="s">
        <v>208</v>
      </c>
    </row>
    <row r="75" spans="1:9" ht="12" customHeight="1" x14ac:dyDescent="0.2">
      <c r="A75" s="35" t="s">
        <v>106</v>
      </c>
      <c r="B75" s="36">
        <v>0.4</v>
      </c>
      <c r="C75" s="37"/>
      <c r="D75" s="38">
        <v>0.4</v>
      </c>
      <c r="E75" s="39"/>
      <c r="F75" s="40"/>
      <c r="G75" s="41"/>
      <c r="H75" s="42"/>
      <c r="I75" s="43" t="s">
        <v>208</v>
      </c>
    </row>
    <row r="76" spans="1:9" ht="12" customHeight="1" x14ac:dyDescent="0.2">
      <c r="A76" s="35" t="s">
        <v>123</v>
      </c>
      <c r="B76" s="36">
        <v>0.4</v>
      </c>
      <c r="C76" s="37"/>
      <c r="D76" s="38">
        <v>0.4</v>
      </c>
      <c r="E76" s="39"/>
      <c r="F76" s="40"/>
      <c r="G76" s="41"/>
      <c r="H76" s="42"/>
      <c r="I76" s="43" t="s">
        <v>208</v>
      </c>
    </row>
    <row r="77" spans="1:9" ht="12" customHeight="1" x14ac:dyDescent="0.2">
      <c r="A77" s="4" t="s">
        <v>130</v>
      </c>
      <c r="B77" s="9">
        <v>7.5</v>
      </c>
      <c r="C77" s="9">
        <v>7.125</v>
      </c>
      <c r="D77" s="20">
        <v>0.375</v>
      </c>
      <c r="E77" s="32">
        <v>-2.625</v>
      </c>
      <c r="F77" s="23"/>
    </row>
    <row r="78" spans="1:9" ht="12" customHeight="1" x14ac:dyDescent="0.2">
      <c r="A78" s="35" t="s">
        <v>25</v>
      </c>
      <c r="B78" s="36">
        <v>0.35</v>
      </c>
      <c r="C78" s="37"/>
      <c r="D78" s="46">
        <v>0.35</v>
      </c>
      <c r="E78" s="39"/>
      <c r="F78" s="40"/>
      <c r="G78" s="41"/>
      <c r="H78" s="42"/>
      <c r="I78" s="43" t="s">
        <v>208</v>
      </c>
    </row>
    <row r="79" spans="1:9" ht="12" customHeight="1" x14ac:dyDescent="0.2">
      <c r="A79" s="35" t="s">
        <v>99</v>
      </c>
      <c r="B79" s="36">
        <v>0.35</v>
      </c>
      <c r="C79" s="37"/>
      <c r="D79" s="46">
        <v>0.35</v>
      </c>
      <c r="E79" s="39"/>
      <c r="F79" s="40"/>
      <c r="G79" s="41"/>
      <c r="H79" s="42"/>
      <c r="I79" s="43" t="s">
        <v>208</v>
      </c>
    </row>
    <row r="80" spans="1:9" ht="12" customHeight="1" x14ac:dyDescent="0.2">
      <c r="A80" s="35" t="s">
        <v>108</v>
      </c>
      <c r="B80" s="36">
        <v>0.35</v>
      </c>
      <c r="C80" s="37"/>
      <c r="D80" s="46">
        <v>0.35</v>
      </c>
      <c r="E80" s="39"/>
      <c r="F80" s="40"/>
      <c r="G80" s="41"/>
      <c r="H80" s="42"/>
      <c r="I80" s="43" t="s">
        <v>208</v>
      </c>
    </row>
    <row r="81" spans="1:9" ht="12" customHeight="1" x14ac:dyDescent="0.2">
      <c r="A81" s="4" t="s">
        <v>12</v>
      </c>
      <c r="B81" s="9">
        <v>2.4</v>
      </c>
      <c r="C81" s="9">
        <v>2.1480000000000001</v>
      </c>
      <c r="D81" s="20">
        <v>0.252</v>
      </c>
      <c r="E81" s="47">
        <v>28.702000000000002</v>
      </c>
      <c r="F81" s="23"/>
      <c r="I81" s="53" t="s">
        <v>209</v>
      </c>
    </row>
    <row r="82" spans="1:9" ht="12" customHeight="1" x14ac:dyDescent="0.2">
      <c r="A82" s="4" t="s">
        <v>66</v>
      </c>
      <c r="B82" s="9">
        <v>2.8</v>
      </c>
      <c r="C82" s="9">
        <v>2.7</v>
      </c>
      <c r="D82" s="22">
        <v>0.1</v>
      </c>
      <c r="E82" s="47">
        <v>45.524999999999999</v>
      </c>
      <c r="F82" s="23"/>
      <c r="I82" s="53" t="s">
        <v>209</v>
      </c>
    </row>
    <row r="83" spans="1:9" ht="12" customHeight="1" x14ac:dyDescent="0.2">
      <c r="A83" s="35" t="s">
        <v>59</v>
      </c>
      <c r="B83" s="36">
        <v>0.9</v>
      </c>
      <c r="C83" s="36">
        <v>0.86899999999999999</v>
      </c>
      <c r="D83" s="36">
        <v>3.1E-2</v>
      </c>
      <c r="E83" s="39">
        <v>172.45599999999999</v>
      </c>
      <c r="F83" s="40"/>
      <c r="G83" s="41"/>
      <c r="H83" s="42"/>
      <c r="I83" s="43" t="s">
        <v>208</v>
      </c>
    </row>
    <row r="84" spans="1:9" ht="12" customHeight="1" x14ac:dyDescent="0.2">
      <c r="A84" s="4" t="s">
        <v>80</v>
      </c>
      <c r="B84" s="9">
        <v>5</v>
      </c>
      <c r="C84" s="9">
        <v>4.97</v>
      </c>
      <c r="D84" s="19">
        <v>0.03</v>
      </c>
      <c r="E84" s="47">
        <v>163.90199999999999</v>
      </c>
      <c r="F84" s="23"/>
      <c r="I84" s="53" t="s">
        <v>209</v>
      </c>
    </row>
    <row r="85" spans="1:9" ht="12" customHeight="1" x14ac:dyDescent="0.2">
      <c r="A85" s="4" t="s">
        <v>10</v>
      </c>
      <c r="B85" s="9">
        <v>62.3</v>
      </c>
      <c r="C85" s="9">
        <v>83.757000000000005</v>
      </c>
      <c r="D85" s="10"/>
      <c r="E85" s="32">
        <v>44.012999999999998</v>
      </c>
      <c r="F85" s="23"/>
    </row>
    <row r="86" spans="1:9" ht="12" customHeight="1" x14ac:dyDescent="0.2">
      <c r="A86" s="4" t="s">
        <v>13</v>
      </c>
      <c r="B86" s="9">
        <v>39</v>
      </c>
      <c r="C86" s="9">
        <v>45.033000000000001</v>
      </c>
      <c r="D86" s="10"/>
      <c r="E86" s="32">
        <v>231.08600000000001</v>
      </c>
      <c r="F86" s="23"/>
    </row>
    <row r="87" spans="1:9" ht="12" customHeight="1" x14ac:dyDescent="0.2">
      <c r="A87" s="4" t="s">
        <v>16</v>
      </c>
      <c r="B87" s="9">
        <v>36.408000000000001</v>
      </c>
      <c r="C87" s="9">
        <v>36.707999999999998</v>
      </c>
      <c r="D87" s="10"/>
      <c r="E87" s="32">
        <v>58.746000000000002</v>
      </c>
      <c r="F87" s="23"/>
    </row>
    <row r="88" spans="1:9" ht="12" customHeight="1" x14ac:dyDescent="0.2">
      <c r="A88" s="4" t="s">
        <v>17</v>
      </c>
      <c r="B88" s="9">
        <v>23.719000000000001</v>
      </c>
      <c r="C88" s="9">
        <v>30.975000000000001</v>
      </c>
      <c r="D88" s="10"/>
      <c r="E88" s="32">
        <v>45.164999999999999</v>
      </c>
      <c r="F88" s="23"/>
    </row>
    <row r="89" spans="1:9" ht="12" customHeight="1" x14ac:dyDescent="0.2">
      <c r="A89" s="4" t="s">
        <v>18</v>
      </c>
      <c r="B89" s="9">
        <v>77.802000000000007</v>
      </c>
      <c r="C89" s="9">
        <v>78.716999999999999</v>
      </c>
      <c r="D89" s="10"/>
      <c r="E89" s="32">
        <v>210.011</v>
      </c>
      <c r="F89" s="23"/>
    </row>
    <row r="90" spans="1:9" ht="12" customHeight="1" x14ac:dyDescent="0.2">
      <c r="A90" s="4" t="s">
        <v>19</v>
      </c>
      <c r="B90" s="9">
        <v>2.5</v>
      </c>
      <c r="C90" s="9">
        <v>2.5</v>
      </c>
      <c r="D90" s="10"/>
      <c r="E90" s="32">
        <v>25</v>
      </c>
      <c r="F90" s="23"/>
    </row>
    <row r="91" spans="1:9" ht="12" customHeight="1" x14ac:dyDescent="0.2">
      <c r="A91" s="4" t="s">
        <v>22</v>
      </c>
      <c r="B91" s="9">
        <v>54.4</v>
      </c>
      <c r="C91" s="9">
        <v>60.4</v>
      </c>
      <c r="D91" s="10"/>
      <c r="E91" s="32">
        <v>32.4</v>
      </c>
      <c r="F91" s="23"/>
      <c r="H91" s="28"/>
    </row>
    <row r="92" spans="1:9" ht="12" customHeight="1" x14ac:dyDescent="0.2">
      <c r="A92" s="4" t="s">
        <v>26</v>
      </c>
      <c r="B92" s="9">
        <v>3.5</v>
      </c>
      <c r="C92" s="9">
        <v>3.5</v>
      </c>
      <c r="D92" s="10"/>
      <c r="E92" s="32">
        <v>-13.5</v>
      </c>
      <c r="F92" s="23"/>
    </row>
    <row r="93" spans="1:9" ht="12" customHeight="1" x14ac:dyDescent="0.2">
      <c r="A93" s="14" t="s">
        <v>27</v>
      </c>
      <c r="B93" s="9">
        <v>9.4499999999999993</v>
      </c>
      <c r="C93" s="9">
        <v>9.4499999999999993</v>
      </c>
      <c r="D93" s="10"/>
      <c r="E93" s="32">
        <v>-0.45</v>
      </c>
      <c r="F93" s="27">
        <f>G93*0.45</f>
        <v>13.5</v>
      </c>
      <c r="G93" s="6">
        <v>30</v>
      </c>
    </row>
    <row r="94" spans="1:9" ht="12" customHeight="1" x14ac:dyDescent="0.2">
      <c r="A94" s="4" t="s">
        <v>30</v>
      </c>
      <c r="B94" s="9">
        <v>5.5</v>
      </c>
      <c r="C94" s="9">
        <v>5.5</v>
      </c>
      <c r="D94" s="10"/>
      <c r="E94" s="32">
        <v>20</v>
      </c>
      <c r="F94" s="23"/>
    </row>
    <row r="95" spans="1:9" ht="12" customHeight="1" x14ac:dyDescent="0.2">
      <c r="A95" s="4" t="s">
        <v>32</v>
      </c>
      <c r="B95" s="9">
        <v>2.5499999999999998</v>
      </c>
      <c r="C95" s="9">
        <v>2.5499999999999998</v>
      </c>
      <c r="D95" s="10"/>
      <c r="E95" s="32">
        <v>0.34</v>
      </c>
      <c r="F95" s="23"/>
    </row>
    <row r="96" spans="1:9" ht="12" customHeight="1" x14ac:dyDescent="0.2">
      <c r="A96" s="4" t="s">
        <v>33</v>
      </c>
      <c r="B96" s="9">
        <v>1.6</v>
      </c>
      <c r="C96" s="9">
        <v>1.6</v>
      </c>
      <c r="D96" s="10"/>
      <c r="E96" s="32">
        <v>14</v>
      </c>
      <c r="F96" s="23"/>
    </row>
    <row r="97" spans="1:9" ht="12" customHeight="1" x14ac:dyDescent="0.2">
      <c r="A97" s="4" t="s">
        <v>40</v>
      </c>
      <c r="B97" s="9">
        <v>12.75</v>
      </c>
      <c r="C97" s="9">
        <v>12.75</v>
      </c>
      <c r="D97" s="10"/>
      <c r="E97" s="32">
        <v>10.199999999999999</v>
      </c>
      <c r="F97" s="23"/>
    </row>
    <row r="98" spans="1:9" ht="12" customHeight="1" x14ac:dyDescent="0.2">
      <c r="A98" s="4" t="s">
        <v>47</v>
      </c>
      <c r="B98" s="9">
        <v>8.8000000000000007</v>
      </c>
      <c r="C98" s="9">
        <v>8.8000000000000007</v>
      </c>
      <c r="D98" s="10"/>
      <c r="E98" s="32"/>
      <c r="F98" s="23"/>
    </row>
    <row r="99" spans="1:9" ht="12" customHeight="1" x14ac:dyDescent="0.2">
      <c r="A99" s="35" t="s">
        <v>49</v>
      </c>
      <c r="B99" s="36">
        <v>5.6</v>
      </c>
      <c r="C99" s="36">
        <v>6.65</v>
      </c>
      <c r="D99" s="37"/>
      <c r="E99" s="39">
        <v>5.95</v>
      </c>
      <c r="F99" s="40">
        <f>G99*0.35</f>
        <v>6.3</v>
      </c>
      <c r="G99" s="41">
        <v>18</v>
      </c>
      <c r="H99" s="42"/>
      <c r="I99" s="43" t="s">
        <v>208</v>
      </c>
    </row>
    <row r="100" spans="1:9" ht="12" customHeight="1" x14ac:dyDescent="0.2">
      <c r="A100" s="4" t="s">
        <v>52</v>
      </c>
      <c r="B100" s="9">
        <v>241.173</v>
      </c>
      <c r="C100" s="9">
        <v>266.839</v>
      </c>
      <c r="D100" s="10"/>
      <c r="E100" s="32">
        <v>141.024</v>
      </c>
      <c r="F100" s="23"/>
    </row>
    <row r="101" spans="1:9" ht="12" customHeight="1" x14ac:dyDescent="0.2">
      <c r="A101" s="4" t="s">
        <v>56</v>
      </c>
      <c r="B101" s="9">
        <v>126.5</v>
      </c>
      <c r="C101" s="9">
        <v>131.37299999999999</v>
      </c>
      <c r="D101" s="10"/>
      <c r="E101" s="32">
        <v>17.859000000000002</v>
      </c>
      <c r="F101" s="23"/>
    </row>
    <row r="102" spans="1:9" ht="12" customHeight="1" x14ac:dyDescent="0.2">
      <c r="A102" s="4" t="s">
        <v>61</v>
      </c>
      <c r="B102" s="9">
        <v>41.103999999999999</v>
      </c>
      <c r="C102" s="9">
        <v>41.408000000000001</v>
      </c>
      <c r="D102" s="10"/>
      <c r="E102" s="32">
        <v>53.374000000000002</v>
      </c>
      <c r="F102" s="23"/>
    </row>
    <row r="103" spans="1:9" ht="12" customHeight="1" x14ac:dyDescent="0.2">
      <c r="A103" s="4" t="s">
        <v>64</v>
      </c>
      <c r="B103" s="9">
        <v>426</v>
      </c>
      <c r="C103" s="9">
        <v>427.46</v>
      </c>
      <c r="D103" s="10"/>
      <c r="E103" s="32">
        <v>92.194999999999993</v>
      </c>
      <c r="F103" s="23"/>
    </row>
    <row r="104" spans="1:9" ht="12" customHeight="1" x14ac:dyDescent="0.2">
      <c r="A104" s="4" t="s">
        <v>65</v>
      </c>
      <c r="B104" s="9">
        <v>34.200000000000003</v>
      </c>
      <c r="C104" s="9">
        <v>36.918999999999997</v>
      </c>
      <c r="D104" s="10"/>
      <c r="E104" s="32">
        <v>34.286000000000001</v>
      </c>
      <c r="F104" s="23"/>
    </row>
    <row r="105" spans="1:9" ht="12" customHeight="1" x14ac:dyDescent="0.2">
      <c r="A105" s="4" t="s">
        <v>67</v>
      </c>
      <c r="B105" s="9">
        <v>39.281999999999996</v>
      </c>
      <c r="C105" s="9">
        <v>50.076999999999998</v>
      </c>
      <c r="D105" s="10"/>
      <c r="E105" s="32">
        <v>90.778000000000006</v>
      </c>
      <c r="F105" s="23"/>
    </row>
    <row r="106" spans="1:9" ht="12" customHeight="1" x14ac:dyDescent="0.2">
      <c r="A106" s="4" t="s">
        <v>72</v>
      </c>
      <c r="B106" s="9">
        <v>65.400000000000006</v>
      </c>
      <c r="C106" s="9">
        <v>69.543000000000006</v>
      </c>
      <c r="D106" s="10"/>
      <c r="E106" s="32">
        <v>32.545999999999999</v>
      </c>
      <c r="F106" s="23"/>
    </row>
    <row r="107" spans="1:9" ht="12" customHeight="1" x14ac:dyDescent="0.2">
      <c r="A107" s="4" t="s">
        <v>73</v>
      </c>
      <c r="B107" s="9">
        <v>92.988</v>
      </c>
      <c r="C107" s="9">
        <v>95.403999999999996</v>
      </c>
      <c r="D107" s="10"/>
      <c r="E107" s="32">
        <v>32.551000000000002</v>
      </c>
      <c r="F107" s="23"/>
    </row>
    <row r="108" spans="1:9" ht="12" customHeight="1" x14ac:dyDescent="0.2">
      <c r="A108" s="4" t="s">
        <v>77</v>
      </c>
      <c r="B108" s="11">
        <v>2333.8580000000002</v>
      </c>
      <c r="C108" s="11">
        <v>2363.8020000000001</v>
      </c>
      <c r="D108" s="10"/>
      <c r="E108" s="32">
        <v>1187.1859999999999</v>
      </c>
      <c r="F108" s="23"/>
    </row>
    <row r="109" spans="1:9" ht="12" customHeight="1" x14ac:dyDescent="0.2">
      <c r="A109" s="4" t="s">
        <v>78</v>
      </c>
      <c r="B109" s="9">
        <v>130.19300000000001</v>
      </c>
      <c r="C109" s="9">
        <v>130.256</v>
      </c>
      <c r="D109" s="10"/>
      <c r="E109" s="32">
        <v>-2.327</v>
      </c>
      <c r="F109" s="23"/>
    </row>
    <row r="110" spans="1:9" ht="12" customHeight="1" x14ac:dyDescent="0.2">
      <c r="A110" s="18" t="s">
        <v>82</v>
      </c>
      <c r="B110" s="9">
        <v>5.2</v>
      </c>
      <c r="C110" s="9">
        <v>5.3819999999999997</v>
      </c>
      <c r="D110" s="10"/>
      <c r="E110" s="32">
        <v>97.206999999999994</v>
      </c>
      <c r="F110" s="27">
        <v>34.74</v>
      </c>
    </row>
    <row r="111" spans="1:9" ht="12" customHeight="1" x14ac:dyDescent="0.2">
      <c r="A111" s="4" t="s">
        <v>84</v>
      </c>
      <c r="B111" s="9">
        <v>30.3</v>
      </c>
      <c r="C111" s="9">
        <v>35.005000000000003</v>
      </c>
      <c r="D111" s="10"/>
      <c r="E111" s="32">
        <v>8.5839999999999996</v>
      </c>
      <c r="F111" s="23"/>
    </row>
    <row r="112" spans="1:9" ht="12" customHeight="1" x14ac:dyDescent="0.2">
      <c r="A112" s="4" t="s">
        <v>85</v>
      </c>
      <c r="B112" s="9">
        <v>41.482999999999997</v>
      </c>
      <c r="C112" s="9">
        <v>43.585999999999999</v>
      </c>
      <c r="D112" s="10"/>
      <c r="E112" s="32">
        <v>55.226999999999997</v>
      </c>
      <c r="F112" s="23"/>
    </row>
    <row r="113" spans="1:9" ht="12" customHeight="1" x14ac:dyDescent="0.2">
      <c r="A113" s="4" t="s">
        <v>90</v>
      </c>
      <c r="B113" s="9">
        <v>21.2</v>
      </c>
      <c r="C113" s="9">
        <v>21.2</v>
      </c>
      <c r="D113" s="10"/>
      <c r="E113" s="32">
        <v>53.6</v>
      </c>
      <c r="F113" s="23"/>
    </row>
    <row r="114" spans="1:9" ht="12" customHeight="1" x14ac:dyDescent="0.2">
      <c r="A114" s="14" t="s">
        <v>93</v>
      </c>
      <c r="B114" s="9">
        <v>135.62899999999999</v>
      </c>
      <c r="C114" s="9">
        <v>145.52199999999999</v>
      </c>
      <c r="D114" s="10"/>
      <c r="E114" s="32">
        <v>67.262</v>
      </c>
      <c r="F114" s="27">
        <v>134.863</v>
      </c>
    </row>
    <row r="115" spans="1:9" ht="12" customHeight="1" x14ac:dyDescent="0.2">
      <c r="A115" s="4" t="s">
        <v>94</v>
      </c>
      <c r="B115" s="9">
        <v>12.15</v>
      </c>
      <c r="C115" s="9">
        <v>12.15</v>
      </c>
      <c r="D115" s="10"/>
      <c r="E115" s="32">
        <v>9.9</v>
      </c>
      <c r="F115" s="23"/>
    </row>
    <row r="116" spans="1:9" ht="12" customHeight="1" x14ac:dyDescent="0.2">
      <c r="A116" s="4" t="s">
        <v>96</v>
      </c>
      <c r="B116" s="9">
        <v>2.4500000000000002</v>
      </c>
      <c r="C116" s="9">
        <v>2.4500000000000002</v>
      </c>
      <c r="D116" s="10"/>
      <c r="E116" s="32">
        <v>3.15</v>
      </c>
      <c r="F116" s="23"/>
    </row>
    <row r="117" spans="1:9" ht="12" customHeight="1" x14ac:dyDescent="0.2">
      <c r="A117" s="14" t="s">
        <v>98</v>
      </c>
      <c r="B117" s="9">
        <v>7.59</v>
      </c>
      <c r="C117" s="9">
        <v>7.59</v>
      </c>
      <c r="D117" s="10"/>
      <c r="E117" s="32">
        <v>3.3</v>
      </c>
      <c r="F117" s="27">
        <f>G117*0.33</f>
        <v>3.96</v>
      </c>
      <c r="G117" s="6">
        <v>12</v>
      </c>
    </row>
    <row r="118" spans="1:9" ht="12" customHeight="1" x14ac:dyDescent="0.2">
      <c r="A118" s="4" t="s">
        <v>102</v>
      </c>
      <c r="B118" s="9">
        <v>6.6</v>
      </c>
      <c r="C118" s="9">
        <v>6.6</v>
      </c>
      <c r="D118" s="10"/>
      <c r="E118" s="32">
        <v>105.6</v>
      </c>
      <c r="F118" s="23"/>
    </row>
    <row r="119" spans="1:9" ht="12" customHeight="1" x14ac:dyDescent="0.2">
      <c r="A119" s="14" t="s">
        <v>109</v>
      </c>
      <c r="B119" s="9">
        <v>3.2</v>
      </c>
      <c r="C119" s="9">
        <v>3.2</v>
      </c>
      <c r="D119" s="10"/>
      <c r="E119" s="32">
        <v>5.6</v>
      </c>
      <c r="F119" s="27">
        <f>G119*0.4</f>
        <v>2.4000000000000004</v>
      </c>
      <c r="G119" s="6">
        <v>6</v>
      </c>
    </row>
    <row r="120" spans="1:9" ht="12" customHeight="1" x14ac:dyDescent="0.2">
      <c r="A120" s="14" t="s">
        <v>110</v>
      </c>
      <c r="B120" s="9">
        <v>343.45</v>
      </c>
      <c r="C120" s="9">
        <v>389.42500000000001</v>
      </c>
      <c r="D120" s="10"/>
      <c r="E120" s="32">
        <v>33.07</v>
      </c>
      <c r="F120" s="27">
        <v>259.19</v>
      </c>
    </row>
    <row r="121" spans="1:9" ht="12" customHeight="1" x14ac:dyDescent="0.2">
      <c r="A121" s="4" t="s">
        <v>112</v>
      </c>
      <c r="B121" s="9">
        <v>32.119999999999997</v>
      </c>
      <c r="C121" s="9">
        <v>35.945999999999998</v>
      </c>
      <c r="D121" s="10"/>
      <c r="E121" s="32">
        <v>278.51100000000002</v>
      </c>
      <c r="F121" s="23"/>
    </row>
    <row r="122" spans="1:9" ht="12" customHeight="1" x14ac:dyDescent="0.2">
      <c r="A122" s="35" t="s">
        <v>113</v>
      </c>
      <c r="B122" s="36">
        <v>20.3</v>
      </c>
      <c r="C122" s="36">
        <v>21.664999999999999</v>
      </c>
      <c r="D122" s="37"/>
      <c r="E122" s="39">
        <v>10.874000000000001</v>
      </c>
      <c r="F122" s="40"/>
      <c r="G122" s="41"/>
      <c r="H122" s="42"/>
      <c r="I122" s="43" t="s">
        <v>208</v>
      </c>
    </row>
    <row r="123" spans="1:9" ht="12" customHeight="1" x14ac:dyDescent="0.2">
      <c r="A123" s="14" t="s">
        <v>118</v>
      </c>
      <c r="B123" s="9">
        <v>43.65</v>
      </c>
      <c r="C123" s="9">
        <v>46.35</v>
      </c>
      <c r="D123" s="10"/>
      <c r="E123" s="32">
        <v>17.55</v>
      </c>
      <c r="F123" s="27">
        <f>G123*0.45</f>
        <v>13.5</v>
      </c>
      <c r="G123" s="6">
        <v>30</v>
      </c>
    </row>
    <row r="124" spans="1:9" ht="12" customHeight="1" x14ac:dyDescent="0.2">
      <c r="A124" s="4" t="s">
        <v>121</v>
      </c>
      <c r="B124" s="9">
        <v>447.7</v>
      </c>
      <c r="C124" s="9">
        <v>469.411</v>
      </c>
      <c r="D124" s="10"/>
      <c r="E124" s="32">
        <v>522.024</v>
      </c>
      <c r="F124" s="23"/>
    </row>
    <row r="125" spans="1:9" ht="12" customHeight="1" x14ac:dyDescent="0.2">
      <c r="A125" s="4" t="s">
        <v>122</v>
      </c>
      <c r="B125" s="9">
        <v>1.7</v>
      </c>
      <c r="C125" s="9">
        <v>1.83</v>
      </c>
      <c r="D125" s="10"/>
      <c r="E125" s="32">
        <v>33.402999999999999</v>
      </c>
      <c r="F125" s="23"/>
    </row>
    <row r="126" spans="1:9" ht="12" customHeight="1" x14ac:dyDescent="0.2">
      <c r="A126" s="4" t="s">
        <v>124</v>
      </c>
      <c r="B126" s="9">
        <v>0.4</v>
      </c>
      <c r="C126" s="9">
        <v>0.4</v>
      </c>
      <c r="D126" s="10"/>
      <c r="E126" s="32">
        <v>7.6</v>
      </c>
      <c r="F126" s="23"/>
    </row>
    <row r="127" spans="1:9" ht="12" customHeight="1" x14ac:dyDescent="0.2">
      <c r="A127" s="14" t="s">
        <v>125</v>
      </c>
      <c r="B127" s="9">
        <v>7.5</v>
      </c>
      <c r="C127" s="9">
        <v>7.5</v>
      </c>
      <c r="D127" s="10"/>
      <c r="E127" s="32">
        <v>3.5</v>
      </c>
      <c r="F127" s="27">
        <f>G127*0.5</f>
        <v>5</v>
      </c>
      <c r="G127" s="6">
        <v>10</v>
      </c>
    </row>
    <row r="128" spans="1:9" ht="12" customHeight="1" x14ac:dyDescent="0.2">
      <c r="A128" s="4" t="s">
        <v>128</v>
      </c>
      <c r="B128" s="9">
        <v>16.899999999999999</v>
      </c>
      <c r="C128" s="9">
        <v>17.364999999999998</v>
      </c>
      <c r="D128" s="10"/>
      <c r="E128" s="32">
        <v>68.625</v>
      </c>
      <c r="F128" s="23"/>
    </row>
    <row r="129" spans="1:5" ht="12" customHeight="1" x14ac:dyDescent="0.2">
      <c r="A129" s="4"/>
      <c r="B129" s="9"/>
      <c r="C129" s="9"/>
      <c r="D129" s="10"/>
      <c r="E129" s="32"/>
    </row>
    <row r="130" spans="1:5" ht="12" customHeight="1" x14ac:dyDescent="0.2">
      <c r="A130" s="4"/>
      <c r="B130" s="9"/>
      <c r="C130" s="9"/>
      <c r="D130" s="10"/>
      <c r="E130" s="32"/>
    </row>
    <row r="131" spans="1:5" ht="12" customHeight="1" x14ac:dyDescent="0.2">
      <c r="A131" s="4"/>
      <c r="B131" s="9"/>
      <c r="C131" s="9"/>
      <c r="D131" s="9"/>
      <c r="E131" s="32"/>
    </row>
    <row r="132" spans="1:5" ht="12" customHeight="1" x14ac:dyDescent="0.2">
      <c r="A132" s="48" t="s">
        <v>131</v>
      </c>
      <c r="B132" s="49">
        <v>7.8</v>
      </c>
      <c r="C132" s="49">
        <v>7.8</v>
      </c>
      <c r="D132" s="50"/>
      <c r="E132" s="51">
        <v>-7.8</v>
      </c>
    </row>
    <row r="133" spans="1:5" ht="12" customHeight="1" x14ac:dyDescent="0.2">
      <c r="A133" s="48" t="s">
        <v>132</v>
      </c>
      <c r="B133" s="49">
        <v>3.9</v>
      </c>
      <c r="C133" s="49">
        <v>4.03</v>
      </c>
      <c r="D133" s="50"/>
      <c r="E133" s="51">
        <v>-4.03</v>
      </c>
    </row>
    <row r="134" spans="1:5" ht="12" customHeight="1" x14ac:dyDescent="0.2">
      <c r="A134" s="48" t="s">
        <v>133</v>
      </c>
      <c r="B134" s="49">
        <v>17</v>
      </c>
      <c r="C134" s="49">
        <v>8.5</v>
      </c>
      <c r="D134" s="52">
        <v>8.5</v>
      </c>
      <c r="E134" s="51">
        <v>-8.5</v>
      </c>
    </row>
    <row r="135" spans="1:5" ht="12" customHeight="1" x14ac:dyDescent="0.2">
      <c r="A135" s="48" t="s">
        <v>134</v>
      </c>
      <c r="B135" s="49">
        <v>5.4</v>
      </c>
      <c r="C135" s="49">
        <v>5.4</v>
      </c>
      <c r="D135" s="50"/>
      <c r="E135" s="51">
        <v>-5.4</v>
      </c>
    </row>
    <row r="136" spans="1:5" ht="12" customHeight="1" x14ac:dyDescent="0.2">
      <c r="A136" s="48" t="s">
        <v>135</v>
      </c>
      <c r="B136" s="49">
        <v>7.2</v>
      </c>
      <c r="C136" s="49">
        <v>2.4</v>
      </c>
      <c r="D136" s="52">
        <v>4.8</v>
      </c>
      <c r="E136" s="51">
        <v>-2.8</v>
      </c>
    </row>
    <row r="137" spans="1:5" ht="12" customHeight="1" x14ac:dyDescent="0.2">
      <c r="A137" s="4" t="s">
        <v>136</v>
      </c>
      <c r="B137" s="9">
        <v>5</v>
      </c>
      <c r="C137" s="9">
        <v>5</v>
      </c>
      <c r="D137" s="10"/>
      <c r="E137" s="32">
        <v>95</v>
      </c>
    </row>
    <row r="138" spans="1:5" ht="12" customHeight="1" x14ac:dyDescent="0.2">
      <c r="A138" s="4" t="s">
        <v>137</v>
      </c>
      <c r="B138" s="9">
        <v>1.5</v>
      </c>
      <c r="C138" s="9">
        <v>1.5</v>
      </c>
      <c r="D138" s="10"/>
      <c r="E138" s="32">
        <v>52.5</v>
      </c>
    </row>
    <row r="139" spans="1:5" ht="12" customHeight="1" x14ac:dyDescent="0.2">
      <c r="A139" s="4" t="s">
        <v>138</v>
      </c>
      <c r="B139" s="9">
        <v>5.4</v>
      </c>
      <c r="C139" s="9">
        <v>5.4</v>
      </c>
      <c r="D139" s="10"/>
      <c r="E139" s="32">
        <v>102.6</v>
      </c>
    </row>
    <row r="140" spans="1:5" ht="12" customHeight="1" x14ac:dyDescent="0.2">
      <c r="A140" s="4" t="s">
        <v>139</v>
      </c>
      <c r="B140" s="9">
        <v>6.6</v>
      </c>
      <c r="C140" s="9">
        <v>6.6</v>
      </c>
      <c r="D140" s="10"/>
      <c r="E140" s="32">
        <v>191.4</v>
      </c>
    </row>
    <row r="141" spans="1:5" ht="12" customHeight="1" x14ac:dyDescent="0.2">
      <c r="A141" s="4" t="s">
        <v>140</v>
      </c>
      <c r="B141" s="9">
        <v>37</v>
      </c>
      <c r="C141" s="9">
        <v>37</v>
      </c>
      <c r="D141" s="10"/>
      <c r="E141" s="32">
        <v>148</v>
      </c>
    </row>
    <row r="142" spans="1:5" ht="12" customHeight="1" x14ac:dyDescent="0.2">
      <c r="A142" s="4" t="s">
        <v>141</v>
      </c>
      <c r="B142" s="9">
        <v>2</v>
      </c>
      <c r="C142" s="9">
        <v>2</v>
      </c>
      <c r="D142" s="10"/>
      <c r="E142" s="32">
        <v>58</v>
      </c>
    </row>
    <row r="143" spans="1:5" ht="12" customHeight="1" x14ac:dyDescent="0.2">
      <c r="A143" s="4" t="s">
        <v>142</v>
      </c>
      <c r="B143" s="9">
        <v>3.7</v>
      </c>
      <c r="C143" s="9">
        <v>3</v>
      </c>
      <c r="D143" s="22">
        <v>0.7</v>
      </c>
      <c r="E143" s="32">
        <v>27</v>
      </c>
    </row>
    <row r="144" spans="1:5" ht="12" customHeight="1" x14ac:dyDescent="0.2">
      <c r="A144" s="4" t="s">
        <v>143</v>
      </c>
      <c r="B144" s="9">
        <v>1</v>
      </c>
      <c r="C144" s="9">
        <v>1</v>
      </c>
      <c r="D144" s="10"/>
      <c r="E144" s="32">
        <v>41</v>
      </c>
    </row>
    <row r="145" spans="1:5" ht="12" customHeight="1" x14ac:dyDescent="0.2">
      <c r="A145" s="4" t="s">
        <v>144</v>
      </c>
      <c r="B145" s="9">
        <v>1.44</v>
      </c>
      <c r="C145" s="9">
        <v>1.44</v>
      </c>
      <c r="D145" s="10"/>
      <c r="E145" s="32">
        <v>0.72</v>
      </c>
    </row>
    <row r="146" spans="1:5" ht="12" customHeight="1" x14ac:dyDescent="0.2">
      <c r="A146" s="4" t="s">
        <v>145</v>
      </c>
      <c r="B146" s="9">
        <v>0.36</v>
      </c>
      <c r="C146" s="9">
        <v>0.36</v>
      </c>
      <c r="D146" s="10"/>
      <c r="E146" s="32">
        <v>1.8</v>
      </c>
    </row>
    <row r="147" spans="1:5" ht="12" customHeight="1" x14ac:dyDescent="0.2">
      <c r="A147" s="4" t="s">
        <v>146</v>
      </c>
      <c r="B147" s="9">
        <v>13.9</v>
      </c>
      <c r="C147" s="9">
        <v>14.4</v>
      </c>
      <c r="D147" s="10"/>
      <c r="E147" s="32">
        <v>30.6</v>
      </c>
    </row>
    <row r="148" spans="1:5" ht="12" customHeight="1" x14ac:dyDescent="0.2">
      <c r="A148" s="4" t="s">
        <v>147</v>
      </c>
      <c r="B148" s="9">
        <v>6.25</v>
      </c>
      <c r="C148" s="9">
        <v>6.25</v>
      </c>
      <c r="D148" s="10"/>
      <c r="E148" s="32">
        <v>98.75</v>
      </c>
    </row>
    <row r="149" spans="1:5" ht="12" customHeight="1" x14ac:dyDescent="0.2">
      <c r="A149" s="4" t="s">
        <v>148</v>
      </c>
      <c r="B149" s="9">
        <v>1</v>
      </c>
      <c r="C149" s="9">
        <v>1</v>
      </c>
      <c r="D149" s="10"/>
      <c r="E149" s="32">
        <v>44</v>
      </c>
    </row>
    <row r="150" spans="1:5" ht="12" customHeight="1" x14ac:dyDescent="0.2">
      <c r="A150" s="4" t="s">
        <v>149</v>
      </c>
      <c r="B150" s="9">
        <v>2.25</v>
      </c>
      <c r="C150" s="9">
        <v>2.25</v>
      </c>
      <c r="D150" s="10"/>
      <c r="E150" s="32">
        <v>42.75</v>
      </c>
    </row>
    <row r="151" spans="1:5" ht="12" customHeight="1" x14ac:dyDescent="0.2">
      <c r="A151" s="4" t="s">
        <v>150</v>
      </c>
      <c r="B151" s="9">
        <v>2.75</v>
      </c>
      <c r="C151" s="9">
        <v>2.75</v>
      </c>
      <c r="D151" s="10"/>
      <c r="E151" s="32">
        <v>12.25</v>
      </c>
    </row>
    <row r="152" spans="1:5" ht="12" customHeight="1" x14ac:dyDescent="0.2">
      <c r="A152" s="4" t="s">
        <v>151</v>
      </c>
      <c r="B152" s="9">
        <v>0.86</v>
      </c>
      <c r="C152" s="9">
        <v>0.86</v>
      </c>
      <c r="D152" s="10"/>
      <c r="E152" s="32">
        <v>12.9</v>
      </c>
    </row>
    <row r="153" spans="1:5" ht="12" customHeight="1" x14ac:dyDescent="0.2">
      <c r="A153" s="4" t="s">
        <v>152</v>
      </c>
      <c r="B153" s="9">
        <v>1.8</v>
      </c>
      <c r="C153" s="9">
        <v>1.8</v>
      </c>
      <c r="D153" s="10"/>
      <c r="E153" s="32">
        <v>27</v>
      </c>
    </row>
    <row r="154" spans="1:5" ht="12" customHeight="1" x14ac:dyDescent="0.2">
      <c r="A154" s="4" t="s">
        <v>153</v>
      </c>
      <c r="B154" s="9">
        <v>1.72</v>
      </c>
      <c r="C154" s="9">
        <v>1.72</v>
      </c>
      <c r="D154" s="10"/>
      <c r="E154" s="32">
        <v>32.68</v>
      </c>
    </row>
    <row r="155" spans="1:5" ht="12" customHeight="1" x14ac:dyDescent="0.2">
      <c r="A155" s="4" t="s">
        <v>154</v>
      </c>
      <c r="B155" s="9">
        <v>4.5</v>
      </c>
      <c r="C155" s="9">
        <v>4.5</v>
      </c>
      <c r="D155" s="10"/>
      <c r="E155" s="32">
        <v>31.5</v>
      </c>
    </row>
    <row r="156" spans="1:5" ht="12" customHeight="1" x14ac:dyDescent="0.2">
      <c r="A156" s="4" t="s">
        <v>155</v>
      </c>
      <c r="B156" s="9">
        <v>0.43</v>
      </c>
      <c r="C156" s="9">
        <v>0.43</v>
      </c>
      <c r="D156" s="10"/>
      <c r="E156" s="32">
        <v>20.21</v>
      </c>
    </row>
    <row r="157" spans="1:5" ht="12" customHeight="1" x14ac:dyDescent="0.2">
      <c r="A157" s="4" t="s">
        <v>156</v>
      </c>
      <c r="B157" s="9">
        <v>2.7</v>
      </c>
      <c r="C157" s="9">
        <v>2.7</v>
      </c>
      <c r="D157" s="10"/>
      <c r="E157" s="32">
        <v>18.899999999999999</v>
      </c>
    </row>
    <row r="158" spans="1:5" ht="12" customHeight="1" x14ac:dyDescent="0.2">
      <c r="A158" s="4" t="s">
        <v>157</v>
      </c>
      <c r="B158" s="9">
        <v>2.7</v>
      </c>
      <c r="C158" s="9">
        <v>2.7</v>
      </c>
      <c r="D158" s="10"/>
      <c r="E158" s="32">
        <v>118.8</v>
      </c>
    </row>
    <row r="159" spans="1:5" ht="12" customHeight="1" x14ac:dyDescent="0.2">
      <c r="A159" s="4" t="s">
        <v>158</v>
      </c>
      <c r="B159" s="9">
        <v>12.6</v>
      </c>
      <c r="C159" s="9">
        <v>12.6</v>
      </c>
      <c r="D159" s="10"/>
      <c r="E159" s="32">
        <v>275.39999999999998</v>
      </c>
    </row>
    <row r="160" spans="1:5" ht="12" customHeight="1" x14ac:dyDescent="0.2">
      <c r="A160" s="4" t="s">
        <v>159</v>
      </c>
      <c r="B160" s="9">
        <v>0.86</v>
      </c>
      <c r="C160" s="9">
        <v>0.86</v>
      </c>
      <c r="D160" s="10"/>
      <c r="E160" s="32">
        <v>136.74</v>
      </c>
    </row>
    <row r="161" spans="1:5" ht="12" customHeight="1" x14ac:dyDescent="0.2">
      <c r="A161" s="4" t="s">
        <v>160</v>
      </c>
      <c r="B161" s="9">
        <v>12.6</v>
      </c>
      <c r="C161" s="9">
        <v>12.6</v>
      </c>
      <c r="D161" s="10"/>
      <c r="E161" s="32">
        <v>275.39999999999998</v>
      </c>
    </row>
    <row r="162" spans="1:5" ht="12" customHeight="1" x14ac:dyDescent="0.2">
      <c r="A162" s="4" t="s">
        <v>161</v>
      </c>
      <c r="B162" s="9">
        <v>2.58</v>
      </c>
      <c r="C162" s="9">
        <v>2.58</v>
      </c>
      <c r="D162" s="10"/>
      <c r="E162" s="32">
        <v>135.02000000000001</v>
      </c>
    </row>
    <row r="163" spans="1:5" ht="12" customHeight="1" x14ac:dyDescent="0.2">
      <c r="A163" s="4" t="s">
        <v>162</v>
      </c>
      <c r="B163" s="9">
        <v>10</v>
      </c>
      <c r="C163" s="9">
        <v>10</v>
      </c>
      <c r="D163" s="10"/>
      <c r="E163" s="32">
        <v>65</v>
      </c>
    </row>
    <row r="164" spans="1:5" ht="12" customHeight="1" x14ac:dyDescent="0.2">
      <c r="A164" s="4" t="s">
        <v>163</v>
      </c>
      <c r="B164" s="9">
        <v>7</v>
      </c>
      <c r="C164" s="9">
        <v>7</v>
      </c>
      <c r="D164" s="10"/>
      <c r="E164" s="32">
        <v>224</v>
      </c>
    </row>
    <row r="165" spans="1:5" ht="12" customHeight="1" x14ac:dyDescent="0.2">
      <c r="A165" s="4" t="s">
        <v>164</v>
      </c>
      <c r="B165" s="9">
        <v>3.6</v>
      </c>
      <c r="C165" s="9">
        <v>3.6</v>
      </c>
      <c r="D165" s="10"/>
      <c r="E165" s="32">
        <v>284.39999999999998</v>
      </c>
    </row>
    <row r="166" spans="1:5" ht="12" customHeight="1" x14ac:dyDescent="0.2">
      <c r="A166" s="4" t="s">
        <v>165</v>
      </c>
      <c r="B166" s="9">
        <v>3.01</v>
      </c>
      <c r="C166" s="9">
        <v>3.01</v>
      </c>
      <c r="D166" s="10"/>
      <c r="E166" s="32">
        <v>65.790000000000006</v>
      </c>
    </row>
    <row r="167" spans="1:5" ht="12" customHeight="1" x14ac:dyDescent="0.2">
      <c r="A167" s="4" t="s">
        <v>166</v>
      </c>
      <c r="B167" s="9">
        <v>46</v>
      </c>
      <c r="C167" s="9">
        <v>46</v>
      </c>
      <c r="D167" s="10"/>
      <c r="E167" s="32">
        <v>504</v>
      </c>
    </row>
    <row r="168" spans="1:5" ht="12" customHeight="1" x14ac:dyDescent="0.2">
      <c r="A168" s="4" t="s">
        <v>167</v>
      </c>
      <c r="B168" s="9">
        <v>0.86</v>
      </c>
      <c r="C168" s="9">
        <v>0.86</v>
      </c>
      <c r="D168" s="10"/>
      <c r="E168" s="32">
        <v>33.54</v>
      </c>
    </row>
    <row r="169" spans="1:5" ht="12" customHeight="1" x14ac:dyDescent="0.2">
      <c r="A169" s="4" t="s">
        <v>168</v>
      </c>
      <c r="B169" s="9">
        <v>1.8</v>
      </c>
      <c r="C169" s="9">
        <v>1.8</v>
      </c>
      <c r="D169" s="10"/>
      <c r="E169" s="32">
        <v>0.6</v>
      </c>
    </row>
    <row r="170" spans="1:5" ht="12" customHeight="1" x14ac:dyDescent="0.2">
      <c r="A170" s="4" t="s">
        <v>169</v>
      </c>
      <c r="B170" s="9">
        <v>3.78</v>
      </c>
      <c r="C170" s="9">
        <v>3.78</v>
      </c>
      <c r="D170" s="10"/>
      <c r="E170" s="32">
        <v>0.54</v>
      </c>
    </row>
    <row r="171" spans="1:5" ht="12" customHeight="1" x14ac:dyDescent="0.2">
      <c r="A171" s="4" t="s">
        <v>170</v>
      </c>
      <c r="B171" s="9">
        <v>2.4</v>
      </c>
      <c r="C171" s="9">
        <v>2.4</v>
      </c>
      <c r="D171" s="10"/>
      <c r="E171" s="32">
        <v>0.8</v>
      </c>
    </row>
    <row r="172" spans="1:5" ht="12" customHeight="1" x14ac:dyDescent="0.2">
      <c r="A172" s="4" t="s">
        <v>171</v>
      </c>
      <c r="B172" s="9">
        <v>8.1999999999999993</v>
      </c>
      <c r="C172" s="9">
        <v>7.2</v>
      </c>
      <c r="D172" s="21">
        <v>1</v>
      </c>
      <c r="E172" s="32"/>
    </row>
    <row r="173" spans="1:5" ht="12" customHeight="1" x14ac:dyDescent="0.2">
      <c r="A173" s="4" t="s">
        <v>172</v>
      </c>
      <c r="B173" s="9">
        <v>5</v>
      </c>
      <c r="C173" s="9">
        <v>2.85</v>
      </c>
      <c r="D173" s="19">
        <v>2.15</v>
      </c>
      <c r="E173" s="32">
        <v>18.190000000000001</v>
      </c>
    </row>
    <row r="174" spans="1:5" ht="12" customHeight="1" x14ac:dyDescent="0.2">
      <c r="A174" s="4" t="s">
        <v>173</v>
      </c>
      <c r="B174" s="9">
        <v>3.375</v>
      </c>
      <c r="C174" s="9">
        <v>3.375</v>
      </c>
      <c r="D174" s="10"/>
      <c r="E174" s="32"/>
    </row>
    <row r="175" spans="1:5" ht="12" customHeight="1" x14ac:dyDescent="0.2">
      <c r="A175" s="4" t="s">
        <v>174</v>
      </c>
      <c r="B175" s="9">
        <v>8.6</v>
      </c>
      <c r="C175" s="9">
        <v>8.4</v>
      </c>
      <c r="D175" s="22">
        <v>0.2</v>
      </c>
      <c r="E175" s="32"/>
    </row>
    <row r="176" spans="1:5" ht="12" customHeight="1" x14ac:dyDescent="0.2">
      <c r="A176" s="4" t="s">
        <v>175</v>
      </c>
      <c r="B176" s="9">
        <v>5</v>
      </c>
      <c r="C176" s="9">
        <v>2.0649999999999999</v>
      </c>
      <c r="D176" s="20">
        <v>2.9350000000000001</v>
      </c>
      <c r="E176" s="32">
        <v>17</v>
      </c>
    </row>
    <row r="177" spans="1:5" ht="12" customHeight="1" x14ac:dyDescent="0.2">
      <c r="A177" s="4" t="s">
        <v>176</v>
      </c>
      <c r="B177" s="9">
        <v>3.375</v>
      </c>
      <c r="C177" s="9">
        <v>3.375</v>
      </c>
      <c r="D177" s="10"/>
      <c r="E177" s="32">
        <v>0.125</v>
      </c>
    </row>
    <row r="178" spans="1:5" ht="12" customHeight="1" x14ac:dyDescent="0.2">
      <c r="A178" s="4" t="s">
        <v>177</v>
      </c>
      <c r="B178" s="9">
        <v>10.8</v>
      </c>
      <c r="C178" s="9">
        <v>10.8</v>
      </c>
      <c r="D178" s="10"/>
      <c r="E178" s="32"/>
    </row>
    <row r="179" spans="1:5" ht="12" customHeight="1" x14ac:dyDescent="0.2">
      <c r="A179" s="4" t="s">
        <v>178</v>
      </c>
      <c r="B179" s="9">
        <v>3.625</v>
      </c>
      <c r="C179" s="9">
        <v>3.625</v>
      </c>
      <c r="D179" s="10"/>
      <c r="E179" s="32">
        <v>2</v>
      </c>
    </row>
    <row r="180" spans="1:5" ht="12" customHeight="1" x14ac:dyDescent="0.2">
      <c r="A180" s="4" t="s">
        <v>179</v>
      </c>
      <c r="B180" s="9">
        <v>3.625</v>
      </c>
      <c r="C180" s="9">
        <v>3.625</v>
      </c>
      <c r="D180" s="10"/>
      <c r="E180" s="32">
        <v>3.125</v>
      </c>
    </row>
    <row r="181" spans="1:5" ht="12" customHeight="1" x14ac:dyDescent="0.2">
      <c r="A181" s="4" t="s">
        <v>180</v>
      </c>
      <c r="B181" s="9">
        <v>8.4</v>
      </c>
      <c r="C181" s="9">
        <v>8.4</v>
      </c>
      <c r="D181" s="10"/>
      <c r="E181" s="32"/>
    </row>
    <row r="182" spans="1:5" ht="12" customHeight="1" x14ac:dyDescent="0.2">
      <c r="A182" s="4" t="s">
        <v>181</v>
      </c>
      <c r="B182" s="9">
        <v>8.1999999999999993</v>
      </c>
      <c r="C182" s="9">
        <v>7.2</v>
      </c>
      <c r="D182" s="21">
        <v>1</v>
      </c>
      <c r="E182" s="32"/>
    </row>
    <row r="183" spans="1:5" ht="12" customHeight="1" x14ac:dyDescent="0.2">
      <c r="A183" s="4" t="s">
        <v>182</v>
      </c>
      <c r="B183" s="9">
        <v>5</v>
      </c>
      <c r="C183" s="9">
        <v>2.7549999999999999</v>
      </c>
      <c r="D183" s="20">
        <v>2.2450000000000001</v>
      </c>
      <c r="E183" s="32">
        <v>19.125</v>
      </c>
    </row>
    <row r="184" spans="1:5" ht="12" customHeight="1" x14ac:dyDescent="0.2">
      <c r="A184" s="4" t="s">
        <v>183</v>
      </c>
      <c r="B184" s="9">
        <v>3.625</v>
      </c>
      <c r="C184" s="9">
        <v>3.625</v>
      </c>
      <c r="D184" s="10"/>
      <c r="E184" s="32">
        <v>4.125</v>
      </c>
    </row>
    <row r="185" spans="1:5" ht="12" customHeight="1" x14ac:dyDescent="0.2">
      <c r="A185" s="4" t="s">
        <v>184</v>
      </c>
      <c r="B185" s="9">
        <v>8.1999999999999993</v>
      </c>
      <c r="C185" s="9">
        <v>7.8</v>
      </c>
      <c r="D185" s="22">
        <v>0.4</v>
      </c>
      <c r="E185" s="32"/>
    </row>
    <row r="186" spans="1:5" ht="12" customHeight="1" x14ac:dyDescent="0.2">
      <c r="A186" s="4" t="s">
        <v>185</v>
      </c>
      <c r="B186" s="9">
        <v>5</v>
      </c>
      <c r="C186" s="10"/>
      <c r="D186" s="21">
        <v>5</v>
      </c>
      <c r="E186" s="32"/>
    </row>
    <row r="187" spans="1:5" ht="12" customHeight="1" x14ac:dyDescent="0.2">
      <c r="A187" s="4" t="s">
        <v>186</v>
      </c>
      <c r="B187" s="9">
        <v>10.5</v>
      </c>
      <c r="C187" s="9">
        <v>10.5</v>
      </c>
      <c r="D187" s="10"/>
      <c r="E187" s="32">
        <v>2.375</v>
      </c>
    </row>
    <row r="188" spans="1:5" ht="12" customHeight="1" x14ac:dyDescent="0.2">
      <c r="A188" s="4" t="s">
        <v>187</v>
      </c>
      <c r="B188" s="9">
        <v>4.5599999999999996</v>
      </c>
      <c r="C188" s="9">
        <v>4.5599999999999996</v>
      </c>
      <c r="D188" s="10"/>
      <c r="E188" s="32">
        <v>3.99</v>
      </c>
    </row>
    <row r="189" spans="1:5" ht="12" customHeight="1" x14ac:dyDescent="0.2">
      <c r="A189" s="4" t="s">
        <v>188</v>
      </c>
      <c r="B189" s="9">
        <v>1.8</v>
      </c>
      <c r="C189" s="9">
        <v>1.8</v>
      </c>
      <c r="D189" s="10"/>
      <c r="E189" s="32">
        <v>0.6</v>
      </c>
    </row>
    <row r="190" spans="1:5" ht="12" customHeight="1" x14ac:dyDescent="0.2">
      <c r="A190" s="4" t="s">
        <v>189</v>
      </c>
      <c r="B190" s="9">
        <v>2.4</v>
      </c>
      <c r="C190" s="9">
        <v>2.4</v>
      </c>
      <c r="D190" s="10"/>
      <c r="E190" s="32">
        <v>0.8</v>
      </c>
    </row>
    <row r="191" spans="1:5" ht="12" customHeight="1" x14ac:dyDescent="0.2">
      <c r="A191" s="4" t="s">
        <v>190</v>
      </c>
      <c r="B191" s="9">
        <v>6.86</v>
      </c>
      <c r="C191" s="9">
        <v>6.86</v>
      </c>
      <c r="D191" s="10"/>
      <c r="E191" s="32">
        <v>2.1</v>
      </c>
    </row>
    <row r="192" spans="1:5" ht="12" customHeight="1" x14ac:dyDescent="0.2">
      <c r="A192" s="4" t="s">
        <v>191</v>
      </c>
      <c r="B192" s="9">
        <v>7.14</v>
      </c>
      <c r="C192" s="9">
        <v>7.14</v>
      </c>
      <c r="D192" s="10"/>
      <c r="E192" s="32">
        <v>1.82</v>
      </c>
    </row>
    <row r="193" spans="1:5" ht="12" customHeight="1" x14ac:dyDescent="0.2">
      <c r="A193" s="4" t="s">
        <v>192</v>
      </c>
      <c r="B193" s="9">
        <v>20.399999999999999</v>
      </c>
      <c r="C193" s="9">
        <v>20.399999999999999</v>
      </c>
      <c r="D193" s="10"/>
      <c r="E193" s="32">
        <v>-10</v>
      </c>
    </row>
    <row r="194" spans="1:5" ht="12" customHeight="1" x14ac:dyDescent="0.2">
      <c r="A194" s="4" t="s">
        <v>193</v>
      </c>
      <c r="B194" s="12"/>
      <c r="C194" s="9">
        <v>5.3780000000000001</v>
      </c>
      <c r="D194" s="10"/>
      <c r="E194" s="32">
        <v>10.372</v>
      </c>
    </row>
    <row r="195" spans="1:5" ht="12" customHeight="1" x14ac:dyDescent="0.2">
      <c r="A195" s="4" t="s">
        <v>194</v>
      </c>
      <c r="B195" s="9">
        <v>12.6</v>
      </c>
      <c r="C195" s="9">
        <v>12.6</v>
      </c>
      <c r="D195" s="10"/>
      <c r="E195" s="32">
        <v>0.2</v>
      </c>
    </row>
    <row r="196" spans="1:5" ht="12" customHeight="1" x14ac:dyDescent="0.2">
      <c r="A196" s="4" t="s">
        <v>195</v>
      </c>
      <c r="B196" s="9">
        <v>23.686</v>
      </c>
      <c r="C196" s="9">
        <v>18.686</v>
      </c>
      <c r="D196" s="21">
        <v>5</v>
      </c>
      <c r="E196" s="32"/>
    </row>
    <row r="197" spans="1:5" ht="12" customHeight="1" x14ac:dyDescent="0.2">
      <c r="A197" s="4" t="s">
        <v>196</v>
      </c>
      <c r="B197" s="9">
        <v>15</v>
      </c>
      <c r="C197" s="9">
        <v>15</v>
      </c>
      <c r="D197" s="10"/>
      <c r="E197" s="32">
        <v>85</v>
      </c>
    </row>
    <row r="198" spans="1:5" ht="12" customHeight="1" x14ac:dyDescent="0.2">
      <c r="A198" s="4" t="s">
        <v>197</v>
      </c>
      <c r="B198" s="9">
        <v>7.25</v>
      </c>
      <c r="C198" s="9">
        <v>7.25</v>
      </c>
      <c r="D198" s="10"/>
      <c r="E198" s="32">
        <v>127.75</v>
      </c>
    </row>
    <row r="199" spans="1:5" ht="12" customHeight="1" x14ac:dyDescent="0.2">
      <c r="A199" s="4" t="s">
        <v>198</v>
      </c>
      <c r="B199" s="9">
        <v>1.2</v>
      </c>
      <c r="C199" s="9">
        <v>1.2</v>
      </c>
      <c r="D199" s="10"/>
      <c r="E199" s="32">
        <v>27.6</v>
      </c>
    </row>
    <row r="200" spans="1:5" ht="12" customHeight="1" x14ac:dyDescent="0.2">
      <c r="A200" s="4" t="s">
        <v>199</v>
      </c>
      <c r="B200" s="9">
        <v>0.8</v>
      </c>
      <c r="C200" s="9">
        <v>0.8</v>
      </c>
      <c r="D200" s="10"/>
      <c r="E200" s="32">
        <v>28</v>
      </c>
    </row>
    <row r="201" spans="1:5" ht="12" customHeight="1" x14ac:dyDescent="0.2">
      <c r="A201" s="4" t="s">
        <v>200</v>
      </c>
      <c r="B201" s="9">
        <v>7.75</v>
      </c>
      <c r="C201" s="9">
        <v>7.75</v>
      </c>
      <c r="D201" s="10"/>
      <c r="E201" s="32">
        <v>157.25</v>
      </c>
    </row>
    <row r="202" spans="1:5" ht="12" customHeight="1" x14ac:dyDescent="0.2">
      <c r="A202" s="4" t="s">
        <v>201</v>
      </c>
      <c r="B202" s="9">
        <v>9.25</v>
      </c>
      <c r="C202" s="9">
        <v>9.25</v>
      </c>
      <c r="D202" s="10"/>
      <c r="E202" s="32">
        <v>65.75</v>
      </c>
    </row>
    <row r="203" spans="1:5" ht="12" customHeight="1" x14ac:dyDescent="0.2">
      <c r="A203" s="5" t="s">
        <v>202</v>
      </c>
      <c r="B203" s="13">
        <v>10927.35</v>
      </c>
      <c r="C203" s="13">
        <v>10047.484</v>
      </c>
      <c r="D203" s="13">
        <v>1104.3230000000001</v>
      </c>
      <c r="E203" s="33"/>
    </row>
  </sheetData>
  <autoFilter ref="A4:I128" xr:uid="{350BF122-13D0-49BF-B782-E2C4D36A3A06}"/>
  <pageMargins left="0.75" right="1" top="0.75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2023-09-25T05:51:14Z</dcterms:modified>
</cp:coreProperties>
</file>