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95A8335-DBD2-4AC3-BC63-8B1B4564C6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Y593" i="1" s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P539" i="1" s="1"/>
  <c r="BO538" i="1"/>
  <c r="BM538" i="1"/>
  <c r="Y538" i="1"/>
  <c r="BP538" i="1" s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BP526" i="1" s="1"/>
  <c r="P526" i="1"/>
  <c r="BO525" i="1"/>
  <c r="BM525" i="1"/>
  <c r="Y525" i="1"/>
  <c r="Y529" i="1" s="1"/>
  <c r="P525" i="1"/>
  <c r="X523" i="1"/>
  <c r="X522" i="1"/>
  <c r="BO521" i="1"/>
  <c r="BM521" i="1"/>
  <c r="Y521" i="1"/>
  <c r="BP521" i="1" s="1"/>
  <c r="P521" i="1"/>
  <c r="BP520" i="1"/>
  <c r="BO520" i="1"/>
  <c r="BN520" i="1"/>
  <c r="BM520" i="1"/>
  <c r="Z520" i="1"/>
  <c r="Y520" i="1"/>
  <c r="P520" i="1"/>
  <c r="BO519" i="1"/>
  <c r="BM519" i="1"/>
  <c r="Y519" i="1"/>
  <c r="BP519" i="1" s="1"/>
  <c r="P519" i="1"/>
  <c r="BO518" i="1"/>
  <c r="BM518" i="1"/>
  <c r="Y518" i="1"/>
  <c r="BP518" i="1" s="1"/>
  <c r="P518" i="1"/>
  <c r="BO517" i="1"/>
  <c r="BM517" i="1"/>
  <c r="Y517" i="1"/>
  <c r="P517" i="1"/>
  <c r="BO516" i="1"/>
  <c r="BM516" i="1"/>
  <c r="Y516" i="1"/>
  <c r="P516" i="1"/>
  <c r="X514" i="1"/>
  <c r="X513" i="1"/>
  <c r="BO512" i="1"/>
  <c r="BM512" i="1"/>
  <c r="Y512" i="1"/>
  <c r="BP512" i="1" s="1"/>
  <c r="P512" i="1"/>
  <c r="BO511" i="1"/>
  <c r="BM511" i="1"/>
  <c r="Y511" i="1"/>
  <c r="P511" i="1"/>
  <c r="X509" i="1"/>
  <c r="X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Y414" i="1" s="1"/>
  <c r="P412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BO318" i="1"/>
  <c r="BM318" i="1"/>
  <c r="Y318" i="1"/>
  <c r="P318" i="1"/>
  <c r="BO317" i="1"/>
  <c r="BM317" i="1"/>
  <c r="Y317" i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Y313" i="1" s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O273" i="1"/>
  <c r="BM273" i="1"/>
  <c r="Y273" i="1"/>
  <c r="P273" i="1"/>
  <c r="BO272" i="1"/>
  <c r="BM272" i="1"/>
  <c r="Y272" i="1"/>
  <c r="BO271" i="1"/>
  <c r="BM271" i="1"/>
  <c r="Y271" i="1"/>
  <c r="P271" i="1"/>
  <c r="X268" i="1"/>
  <c r="X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2" i="1"/>
  <c r="X221" i="1"/>
  <c r="BO220" i="1"/>
  <c r="BM220" i="1"/>
  <c r="Y220" i="1"/>
  <c r="P220" i="1"/>
  <c r="BO219" i="1"/>
  <c r="BN219" i="1"/>
  <c r="BM219" i="1"/>
  <c r="Z219" i="1"/>
  <c r="Y219" i="1"/>
  <c r="BP219" i="1" s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Y210" i="1" s="1"/>
  <c r="P208" i="1"/>
  <c r="X206" i="1"/>
  <c r="X205" i="1"/>
  <c r="BO204" i="1"/>
  <c r="BM204" i="1"/>
  <c r="Y204" i="1"/>
  <c r="P204" i="1"/>
  <c r="BO203" i="1"/>
  <c r="BM203" i="1"/>
  <c r="Y203" i="1"/>
  <c r="P203" i="1"/>
  <c r="X200" i="1"/>
  <c r="X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7" i="1"/>
  <c r="X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P183" i="1"/>
  <c r="X181" i="1"/>
  <c r="X180" i="1"/>
  <c r="BO179" i="1"/>
  <c r="BM179" i="1"/>
  <c r="Y179" i="1"/>
  <c r="P179" i="1"/>
  <c r="BO178" i="1"/>
  <c r="BM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O170" i="1"/>
  <c r="BM170" i="1"/>
  <c r="Y170" i="1"/>
  <c r="P170" i="1"/>
  <c r="BO169" i="1"/>
  <c r="BM169" i="1"/>
  <c r="Y169" i="1"/>
  <c r="Y173" i="1" s="1"/>
  <c r="P169" i="1"/>
  <c r="X166" i="1"/>
  <c r="X165" i="1"/>
  <c r="BO164" i="1"/>
  <c r="BM164" i="1"/>
  <c r="Y164" i="1"/>
  <c r="P164" i="1"/>
  <c r="BO163" i="1"/>
  <c r="BM163" i="1"/>
  <c r="Y163" i="1"/>
  <c r="BP163" i="1" s="1"/>
  <c r="P163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O153" i="1"/>
  <c r="BM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Z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BP93" i="1" s="1"/>
  <c r="P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X65" i="1"/>
  <c r="X64" i="1"/>
  <c r="BO63" i="1"/>
  <c r="BM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P35" i="1"/>
  <c r="BO34" i="1"/>
  <c r="BM34" i="1"/>
  <c r="Y34" i="1"/>
  <c r="BP34" i="1" s="1"/>
  <c r="P34" i="1"/>
  <c r="BO33" i="1"/>
  <c r="BM33" i="1"/>
  <c r="Y33" i="1"/>
  <c r="BO32" i="1"/>
  <c r="BM32" i="1"/>
  <c r="Y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Z27" i="1"/>
  <c r="Y27" i="1"/>
  <c r="P27" i="1"/>
  <c r="BO26" i="1"/>
  <c r="BM26" i="1"/>
  <c r="Y26" i="1"/>
  <c r="X24" i="1"/>
  <c r="X595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31" i="1" l="1"/>
  <c r="BN231" i="1"/>
  <c r="Z231" i="1"/>
  <c r="BP259" i="1"/>
  <c r="BN259" i="1"/>
  <c r="Z259" i="1"/>
  <c r="BP328" i="1"/>
  <c r="BN328" i="1"/>
  <c r="Z328" i="1"/>
  <c r="BP358" i="1"/>
  <c r="BN358" i="1"/>
  <c r="Z358" i="1"/>
  <c r="BP395" i="1"/>
  <c r="BN395" i="1"/>
  <c r="Z395" i="1"/>
  <c r="BP437" i="1"/>
  <c r="BN437" i="1"/>
  <c r="Z437" i="1"/>
  <c r="BP448" i="1"/>
  <c r="BN448" i="1"/>
  <c r="Z448" i="1"/>
  <c r="BP488" i="1"/>
  <c r="BN488" i="1"/>
  <c r="Z488" i="1"/>
  <c r="Y533" i="1"/>
  <c r="Y532" i="1"/>
  <c r="BP531" i="1"/>
  <c r="BN531" i="1"/>
  <c r="Z531" i="1"/>
  <c r="Z532" i="1" s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Z30" i="1"/>
  <c r="BN30" i="1"/>
  <c r="Y102" i="1"/>
  <c r="Z108" i="1"/>
  <c r="BN108" i="1"/>
  <c r="Z116" i="1"/>
  <c r="BN116" i="1"/>
  <c r="Z140" i="1"/>
  <c r="BN140" i="1"/>
  <c r="Z159" i="1"/>
  <c r="BN159" i="1"/>
  <c r="Z163" i="1"/>
  <c r="BN163" i="1"/>
  <c r="Z184" i="1"/>
  <c r="BN184" i="1"/>
  <c r="Z198" i="1"/>
  <c r="BN198" i="1"/>
  <c r="Z215" i="1"/>
  <c r="BN215" i="1"/>
  <c r="BP248" i="1"/>
  <c r="BN248" i="1"/>
  <c r="Z248" i="1"/>
  <c r="BP294" i="1"/>
  <c r="BN294" i="1"/>
  <c r="Z294" i="1"/>
  <c r="BP340" i="1"/>
  <c r="BN340" i="1"/>
  <c r="Z340" i="1"/>
  <c r="BP381" i="1"/>
  <c r="BN381" i="1"/>
  <c r="Z381" i="1"/>
  <c r="BP413" i="1"/>
  <c r="BN413" i="1"/>
  <c r="Z413" i="1"/>
  <c r="BP417" i="1"/>
  <c r="BN417" i="1"/>
  <c r="Z417" i="1"/>
  <c r="BP445" i="1"/>
  <c r="BN445" i="1"/>
  <c r="Z445" i="1"/>
  <c r="BP460" i="1"/>
  <c r="BN460" i="1"/>
  <c r="Z460" i="1"/>
  <c r="BP507" i="1"/>
  <c r="BN507" i="1"/>
  <c r="Z507" i="1"/>
  <c r="BP548" i="1"/>
  <c r="BN548" i="1"/>
  <c r="Z548" i="1"/>
  <c r="BP550" i="1"/>
  <c r="BN550" i="1"/>
  <c r="Z550" i="1"/>
  <c r="Y569" i="1"/>
  <c r="Y568" i="1"/>
  <c r="BP564" i="1"/>
  <c r="BN564" i="1"/>
  <c r="Z564" i="1"/>
  <c r="Z568" i="1" s="1"/>
  <c r="BP566" i="1"/>
  <c r="BN566" i="1"/>
  <c r="Z566" i="1"/>
  <c r="Y236" i="1"/>
  <c r="Y523" i="1"/>
  <c r="Z54" i="1"/>
  <c r="BN54" i="1"/>
  <c r="Z58" i="1"/>
  <c r="BN58" i="1"/>
  <c r="Z70" i="1"/>
  <c r="BN70" i="1"/>
  <c r="Z75" i="1"/>
  <c r="BN75" i="1"/>
  <c r="Z85" i="1"/>
  <c r="BN85" i="1"/>
  <c r="Z89" i="1"/>
  <c r="BN89" i="1"/>
  <c r="BN99" i="1"/>
  <c r="BP142" i="1"/>
  <c r="BN142" i="1"/>
  <c r="Z142" i="1"/>
  <c r="BP170" i="1"/>
  <c r="BN170" i="1"/>
  <c r="Z170" i="1"/>
  <c r="BP192" i="1"/>
  <c r="BN192" i="1"/>
  <c r="Z192" i="1"/>
  <c r="BP203" i="1"/>
  <c r="BN203" i="1"/>
  <c r="Z203" i="1"/>
  <c r="BP217" i="1"/>
  <c r="BN217" i="1"/>
  <c r="Z217" i="1"/>
  <c r="BP229" i="1"/>
  <c r="BN229" i="1"/>
  <c r="Z229" i="1"/>
  <c r="BP241" i="1"/>
  <c r="BN241" i="1"/>
  <c r="Z241" i="1"/>
  <c r="BP254" i="1"/>
  <c r="BN254" i="1"/>
  <c r="Z254" i="1"/>
  <c r="BP265" i="1"/>
  <c r="BN265" i="1"/>
  <c r="Z265" i="1"/>
  <c r="BP287" i="1"/>
  <c r="BN287" i="1"/>
  <c r="Z287" i="1"/>
  <c r="BP317" i="1"/>
  <c r="BN317" i="1"/>
  <c r="Z317" i="1"/>
  <c r="BP324" i="1"/>
  <c r="BN324" i="1"/>
  <c r="Z324" i="1"/>
  <c r="BP338" i="1"/>
  <c r="BN338" i="1"/>
  <c r="Z338" i="1"/>
  <c r="BP352" i="1"/>
  <c r="BN352" i="1"/>
  <c r="Z352" i="1"/>
  <c r="BP379" i="1"/>
  <c r="BN379" i="1"/>
  <c r="Z379" i="1"/>
  <c r="Y397" i="1"/>
  <c r="BP393" i="1"/>
  <c r="BN393" i="1"/>
  <c r="Z393" i="1"/>
  <c r="Y396" i="1"/>
  <c r="Z22" i="1"/>
  <c r="Z23" i="1" s="1"/>
  <c r="BN22" i="1"/>
  <c r="BP22" i="1"/>
  <c r="Y36" i="1"/>
  <c r="Z28" i="1"/>
  <c r="BN28" i="1"/>
  <c r="Z34" i="1"/>
  <c r="BN34" i="1"/>
  <c r="Z56" i="1"/>
  <c r="BN56" i="1"/>
  <c r="Z62" i="1"/>
  <c r="BN62" i="1"/>
  <c r="Z68" i="1"/>
  <c r="BN68" i="1"/>
  <c r="Y76" i="1"/>
  <c r="Z72" i="1"/>
  <c r="BN72" i="1"/>
  <c r="Z73" i="1"/>
  <c r="BN73" i="1"/>
  <c r="Z79" i="1"/>
  <c r="BN79" i="1"/>
  <c r="BP79" i="1"/>
  <c r="Z87" i="1"/>
  <c r="BN87" i="1"/>
  <c r="Z93" i="1"/>
  <c r="BN93" i="1"/>
  <c r="Z106" i="1"/>
  <c r="BN106" i="1"/>
  <c r="Z114" i="1"/>
  <c r="BN114" i="1"/>
  <c r="Z123" i="1"/>
  <c r="BN123" i="1"/>
  <c r="Z134" i="1"/>
  <c r="BN134" i="1"/>
  <c r="BP138" i="1"/>
  <c r="BN138" i="1"/>
  <c r="Z138" i="1"/>
  <c r="BP153" i="1"/>
  <c r="BN153" i="1"/>
  <c r="Z153" i="1"/>
  <c r="BP178" i="1"/>
  <c r="BN178" i="1"/>
  <c r="Z178" i="1"/>
  <c r="BP196" i="1"/>
  <c r="BN196" i="1"/>
  <c r="Z196" i="1"/>
  <c r="Y221" i="1"/>
  <c r="BP213" i="1"/>
  <c r="BN213" i="1"/>
  <c r="Z213" i="1"/>
  <c r="BP225" i="1"/>
  <c r="BN225" i="1"/>
  <c r="Z225" i="1"/>
  <c r="BP233" i="1"/>
  <c r="BN233" i="1"/>
  <c r="Z233" i="1"/>
  <c r="BP250" i="1"/>
  <c r="BN250" i="1"/>
  <c r="Z250" i="1"/>
  <c r="BP261" i="1"/>
  <c r="BN261" i="1"/>
  <c r="Z261" i="1"/>
  <c r="BP273" i="1"/>
  <c r="BN273" i="1"/>
  <c r="Z273" i="1"/>
  <c r="BP296" i="1"/>
  <c r="BN296" i="1"/>
  <c r="Z296" i="1"/>
  <c r="BP320" i="1"/>
  <c r="BN320" i="1"/>
  <c r="Z320" i="1"/>
  <c r="BP330" i="1"/>
  <c r="BN330" i="1"/>
  <c r="Z330" i="1"/>
  <c r="BP344" i="1"/>
  <c r="BN344" i="1"/>
  <c r="Z344" i="1"/>
  <c r="BP419" i="1"/>
  <c r="BN419" i="1"/>
  <c r="Z419" i="1"/>
  <c r="BP439" i="1"/>
  <c r="BN439" i="1"/>
  <c r="Z439" i="1"/>
  <c r="BP450" i="1"/>
  <c r="BN450" i="1"/>
  <c r="Z450" i="1"/>
  <c r="Y466" i="1"/>
  <c r="Y465" i="1"/>
  <c r="BP464" i="1"/>
  <c r="BN464" i="1"/>
  <c r="Z464" i="1"/>
  <c r="Z465" i="1" s="1"/>
  <c r="Y470" i="1"/>
  <c r="BP469" i="1"/>
  <c r="BN469" i="1"/>
  <c r="Z469" i="1"/>
  <c r="Z470" i="1" s="1"/>
  <c r="Y479" i="1"/>
  <c r="BP473" i="1"/>
  <c r="BN473" i="1"/>
  <c r="Z473" i="1"/>
  <c r="BP501" i="1"/>
  <c r="BN501" i="1"/>
  <c r="Z501" i="1"/>
  <c r="Y513" i="1"/>
  <c r="BN511" i="1"/>
  <c r="Z511" i="1"/>
  <c r="BP517" i="1"/>
  <c r="BN517" i="1"/>
  <c r="Z517" i="1"/>
  <c r="Y581" i="1"/>
  <c r="BP579" i="1"/>
  <c r="BN579" i="1"/>
  <c r="Z579" i="1"/>
  <c r="Y278" i="1"/>
  <c r="BP369" i="1"/>
  <c r="BN369" i="1"/>
  <c r="Z369" i="1"/>
  <c r="BP383" i="1"/>
  <c r="BN383" i="1"/>
  <c r="Z383" i="1"/>
  <c r="BP407" i="1"/>
  <c r="BN407" i="1"/>
  <c r="Z407" i="1"/>
  <c r="Y427" i="1"/>
  <c r="Y426" i="1"/>
  <c r="BP425" i="1"/>
  <c r="BN425" i="1"/>
  <c r="Z425" i="1"/>
  <c r="Z426" i="1" s="1"/>
  <c r="Y432" i="1"/>
  <c r="BP431" i="1"/>
  <c r="BN431" i="1"/>
  <c r="Z431" i="1"/>
  <c r="Z432" i="1" s="1"/>
  <c r="BP435" i="1"/>
  <c r="BN435" i="1"/>
  <c r="Z435" i="1"/>
  <c r="BP443" i="1"/>
  <c r="BN443" i="1"/>
  <c r="Z443" i="1"/>
  <c r="BP454" i="1"/>
  <c r="BN454" i="1"/>
  <c r="Z454" i="1"/>
  <c r="BP477" i="1"/>
  <c r="BN477" i="1"/>
  <c r="Z477" i="1"/>
  <c r="BP505" i="1"/>
  <c r="BN505" i="1"/>
  <c r="Z505" i="1"/>
  <c r="BP527" i="1"/>
  <c r="BN527" i="1"/>
  <c r="Z527" i="1"/>
  <c r="BP580" i="1"/>
  <c r="BN580" i="1"/>
  <c r="Z580" i="1"/>
  <c r="Y590" i="1"/>
  <c r="Y589" i="1"/>
  <c r="BP588" i="1"/>
  <c r="BN588" i="1"/>
  <c r="Z588" i="1"/>
  <c r="Z589" i="1" s="1"/>
  <c r="H9" i="1"/>
  <c r="A10" i="1"/>
  <c r="B605" i="1"/>
  <c r="X596" i="1"/>
  <c r="X597" i="1"/>
  <c r="X599" i="1"/>
  <c r="Y24" i="1"/>
  <c r="Z26" i="1"/>
  <c r="BN26" i="1"/>
  <c r="BP26" i="1"/>
  <c r="BP27" i="1"/>
  <c r="BN27" i="1"/>
  <c r="BP29" i="1"/>
  <c r="BN29" i="1"/>
  <c r="Z29" i="1"/>
  <c r="BP32" i="1"/>
  <c r="BN32" i="1"/>
  <c r="Z32" i="1"/>
  <c r="BP35" i="1"/>
  <c r="BN35" i="1"/>
  <c r="Z35" i="1"/>
  <c r="Y37" i="1"/>
  <c r="Y40" i="1"/>
  <c r="BP39" i="1"/>
  <c r="BN39" i="1"/>
  <c r="Z39" i="1"/>
  <c r="Z40" i="1" s="1"/>
  <c r="Y41" i="1"/>
  <c r="Y44" i="1"/>
  <c r="BP43" i="1"/>
  <c r="BN43" i="1"/>
  <c r="Z43" i="1"/>
  <c r="Z44" i="1" s="1"/>
  <c r="Y45" i="1"/>
  <c r="Y48" i="1"/>
  <c r="BP47" i="1"/>
  <c r="BN47" i="1"/>
  <c r="Z47" i="1"/>
  <c r="Z48" i="1" s="1"/>
  <c r="Y49" i="1"/>
  <c r="C605" i="1"/>
  <c r="Y60" i="1"/>
  <c r="BP53" i="1"/>
  <c r="BN53" i="1"/>
  <c r="Z53" i="1"/>
  <c r="BP57" i="1"/>
  <c r="BN57" i="1"/>
  <c r="Z57" i="1"/>
  <c r="Y64" i="1"/>
  <c r="BP71" i="1"/>
  <c r="BN71" i="1"/>
  <c r="Z71" i="1"/>
  <c r="BP80" i="1"/>
  <c r="BN80" i="1"/>
  <c r="Z80" i="1"/>
  <c r="Y82" i="1"/>
  <c r="Y91" i="1"/>
  <c r="BP84" i="1"/>
  <c r="BN84" i="1"/>
  <c r="Z84" i="1"/>
  <c r="BP88" i="1"/>
  <c r="BN88" i="1"/>
  <c r="Z88" i="1"/>
  <c r="Y95" i="1"/>
  <c r="BP100" i="1"/>
  <c r="BN100" i="1"/>
  <c r="Z100" i="1"/>
  <c r="E605" i="1"/>
  <c r="Y110" i="1"/>
  <c r="BP105" i="1"/>
  <c r="BN105" i="1"/>
  <c r="Z105" i="1"/>
  <c r="BP109" i="1"/>
  <c r="BN109" i="1"/>
  <c r="Z109" i="1"/>
  <c r="Y111" i="1"/>
  <c r="Y118" i="1"/>
  <c r="BP113" i="1"/>
  <c r="BN113" i="1"/>
  <c r="Z113" i="1"/>
  <c r="BP117" i="1"/>
  <c r="BN117" i="1"/>
  <c r="Z117" i="1"/>
  <c r="Y119" i="1"/>
  <c r="F605" i="1"/>
  <c r="Y127" i="1"/>
  <c r="BP122" i="1"/>
  <c r="BN122" i="1"/>
  <c r="Z122" i="1"/>
  <c r="BP126" i="1"/>
  <c r="BN126" i="1"/>
  <c r="Z126" i="1"/>
  <c r="Y128" i="1"/>
  <c r="Y136" i="1"/>
  <c r="BP130" i="1"/>
  <c r="BN130" i="1"/>
  <c r="Z130" i="1"/>
  <c r="BP133" i="1"/>
  <c r="BN133" i="1"/>
  <c r="Z133" i="1"/>
  <c r="Y144" i="1"/>
  <c r="BP141" i="1"/>
  <c r="BN141" i="1"/>
  <c r="Z141" i="1"/>
  <c r="BP154" i="1"/>
  <c r="BN154" i="1"/>
  <c r="Z154" i="1"/>
  <c r="Y156" i="1"/>
  <c r="Y161" i="1"/>
  <c r="BP158" i="1"/>
  <c r="BN158" i="1"/>
  <c r="Z158" i="1"/>
  <c r="Z160" i="1" s="1"/>
  <c r="Y165" i="1"/>
  <c r="BP171" i="1"/>
  <c r="BN171" i="1"/>
  <c r="Z171" i="1"/>
  <c r="Y180" i="1"/>
  <c r="BP175" i="1"/>
  <c r="BN175" i="1"/>
  <c r="Z175" i="1"/>
  <c r="BP179" i="1"/>
  <c r="BN179" i="1"/>
  <c r="Z179" i="1"/>
  <c r="Y181" i="1"/>
  <c r="Y186" i="1"/>
  <c r="BP183" i="1"/>
  <c r="BN183" i="1"/>
  <c r="Z183" i="1"/>
  <c r="BP193" i="1"/>
  <c r="BN193" i="1"/>
  <c r="Z193" i="1"/>
  <c r="BP197" i="1"/>
  <c r="BN197" i="1"/>
  <c r="Z197" i="1"/>
  <c r="BP214" i="1"/>
  <c r="BN214" i="1"/>
  <c r="Z214" i="1"/>
  <c r="BP218" i="1"/>
  <c r="BN218" i="1"/>
  <c r="Z218" i="1"/>
  <c r="BP226" i="1"/>
  <c r="BN226" i="1"/>
  <c r="Z226" i="1"/>
  <c r="BP230" i="1"/>
  <c r="BN230" i="1"/>
  <c r="Z230" i="1"/>
  <c r="BP234" i="1"/>
  <c r="BN234" i="1"/>
  <c r="Z234" i="1"/>
  <c r="Y243" i="1"/>
  <c r="BP238" i="1"/>
  <c r="BN238" i="1"/>
  <c r="Z238" i="1"/>
  <c r="BP242" i="1"/>
  <c r="BN242" i="1"/>
  <c r="Z242" i="1"/>
  <c r="Y244" i="1"/>
  <c r="K605" i="1"/>
  <c r="Y256" i="1"/>
  <c r="BP247" i="1"/>
  <c r="BN247" i="1"/>
  <c r="Z247" i="1"/>
  <c r="BP251" i="1"/>
  <c r="BN251" i="1"/>
  <c r="Z251" i="1"/>
  <c r="Y255" i="1"/>
  <c r="BP260" i="1"/>
  <c r="BN260" i="1"/>
  <c r="Z260" i="1"/>
  <c r="BP264" i="1"/>
  <c r="BN264" i="1"/>
  <c r="Z264" i="1"/>
  <c r="BP272" i="1"/>
  <c r="BN272" i="1"/>
  <c r="Z272" i="1"/>
  <c r="BP276" i="1"/>
  <c r="BN276" i="1"/>
  <c r="Z276" i="1"/>
  <c r="P605" i="1"/>
  <c r="Y282" i="1"/>
  <c r="BP281" i="1"/>
  <c r="BN281" i="1"/>
  <c r="Z281" i="1"/>
  <c r="Z282" i="1" s="1"/>
  <c r="Y283" i="1"/>
  <c r="Q605" i="1"/>
  <c r="Y289" i="1"/>
  <c r="BP286" i="1"/>
  <c r="BN286" i="1"/>
  <c r="Z286" i="1"/>
  <c r="BP295" i="1"/>
  <c r="BN295" i="1"/>
  <c r="Z295" i="1"/>
  <c r="BP318" i="1"/>
  <c r="BN318" i="1"/>
  <c r="Z318" i="1"/>
  <c r="BP321" i="1"/>
  <c r="BN321" i="1"/>
  <c r="Z321" i="1"/>
  <c r="Y325" i="1"/>
  <c r="BP329" i="1"/>
  <c r="BN329" i="1"/>
  <c r="Z329" i="1"/>
  <c r="Y333" i="1"/>
  <c r="BP337" i="1"/>
  <c r="BN337" i="1"/>
  <c r="Z337" i="1"/>
  <c r="Y341" i="1"/>
  <c r="BP345" i="1"/>
  <c r="BN345" i="1"/>
  <c r="Z345" i="1"/>
  <c r="Z347" i="1" s="1"/>
  <c r="Y347" i="1"/>
  <c r="F9" i="1"/>
  <c r="J9" i="1"/>
  <c r="BP31" i="1"/>
  <c r="BN31" i="1"/>
  <c r="Z31" i="1"/>
  <c r="BP33" i="1"/>
  <c r="BN33" i="1"/>
  <c r="Z33" i="1"/>
  <c r="BP55" i="1"/>
  <c r="BN55" i="1"/>
  <c r="Z55" i="1"/>
  <c r="Y59" i="1"/>
  <c r="BP63" i="1"/>
  <c r="BN63" i="1"/>
  <c r="Z63" i="1"/>
  <c r="Z64" i="1" s="1"/>
  <c r="Y65" i="1"/>
  <c r="BP69" i="1"/>
  <c r="BN69" i="1"/>
  <c r="Z69" i="1"/>
  <c r="BP74" i="1"/>
  <c r="BN74" i="1"/>
  <c r="Z74" i="1"/>
  <c r="BP86" i="1"/>
  <c r="BN86" i="1"/>
  <c r="Z86" i="1"/>
  <c r="Y90" i="1"/>
  <c r="BP94" i="1"/>
  <c r="BN94" i="1"/>
  <c r="Z94" i="1"/>
  <c r="Z95" i="1" s="1"/>
  <c r="Y96" i="1"/>
  <c r="Y101" i="1"/>
  <c r="BP98" i="1"/>
  <c r="BN98" i="1"/>
  <c r="Z98" i="1"/>
  <c r="Z101" i="1" s="1"/>
  <c r="BP107" i="1"/>
  <c r="BN107" i="1"/>
  <c r="Z107" i="1"/>
  <c r="BP115" i="1"/>
  <c r="BN115" i="1"/>
  <c r="Z115" i="1"/>
  <c r="BP124" i="1"/>
  <c r="BN124" i="1"/>
  <c r="Z124" i="1"/>
  <c r="BP131" i="1"/>
  <c r="BN131" i="1"/>
  <c r="Z131" i="1"/>
  <c r="Y135" i="1"/>
  <c r="BP139" i="1"/>
  <c r="BN139" i="1"/>
  <c r="Z139" i="1"/>
  <c r="BP143" i="1"/>
  <c r="BN143" i="1"/>
  <c r="Z143" i="1"/>
  <c r="Y145" i="1"/>
  <c r="Y150" i="1"/>
  <c r="BP147" i="1"/>
  <c r="BN147" i="1"/>
  <c r="Z147" i="1"/>
  <c r="Z149" i="1" s="1"/>
  <c r="BP164" i="1"/>
  <c r="BN164" i="1"/>
  <c r="Z164" i="1"/>
  <c r="Z165" i="1" s="1"/>
  <c r="Y166" i="1"/>
  <c r="H605" i="1"/>
  <c r="Y172" i="1"/>
  <c r="BP169" i="1"/>
  <c r="BN169" i="1"/>
  <c r="Z169" i="1"/>
  <c r="Z172" i="1" s="1"/>
  <c r="BP177" i="1"/>
  <c r="BN177" i="1"/>
  <c r="Z177" i="1"/>
  <c r="BP185" i="1"/>
  <c r="BN185" i="1"/>
  <c r="Z185" i="1"/>
  <c r="Y187" i="1"/>
  <c r="I605" i="1"/>
  <c r="Y200" i="1"/>
  <c r="BP191" i="1"/>
  <c r="BN191" i="1"/>
  <c r="Z191" i="1"/>
  <c r="BP195" i="1"/>
  <c r="BN195" i="1"/>
  <c r="Z195" i="1"/>
  <c r="Y199" i="1"/>
  <c r="BP204" i="1"/>
  <c r="BN204" i="1"/>
  <c r="Z204" i="1"/>
  <c r="Y206" i="1"/>
  <c r="Y211" i="1"/>
  <c r="BP208" i="1"/>
  <c r="BN208" i="1"/>
  <c r="Z208" i="1"/>
  <c r="Z210" i="1" s="1"/>
  <c r="BP216" i="1"/>
  <c r="BN216" i="1"/>
  <c r="Z216" i="1"/>
  <c r="BP220" i="1"/>
  <c r="BN220" i="1"/>
  <c r="Z220" i="1"/>
  <c r="Y222" i="1"/>
  <c r="Y235" i="1"/>
  <c r="BP224" i="1"/>
  <c r="BN224" i="1"/>
  <c r="Z224" i="1"/>
  <c r="BP228" i="1"/>
  <c r="BN228" i="1"/>
  <c r="Z228" i="1"/>
  <c r="BP232" i="1"/>
  <c r="BN232" i="1"/>
  <c r="Z232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Y268" i="1"/>
  <c r="O605" i="1"/>
  <c r="Y277" i="1"/>
  <c r="BP271" i="1"/>
  <c r="BN271" i="1"/>
  <c r="Z271" i="1"/>
  <c r="BP274" i="1"/>
  <c r="BN274" i="1"/>
  <c r="Z274" i="1"/>
  <c r="BP288" i="1"/>
  <c r="BN288" i="1"/>
  <c r="Z288" i="1"/>
  <c r="Y290" i="1"/>
  <c r="R605" i="1"/>
  <c r="Y298" i="1"/>
  <c r="BP293" i="1"/>
  <c r="BN293" i="1"/>
  <c r="Z293" i="1"/>
  <c r="BP297" i="1"/>
  <c r="BN297" i="1"/>
  <c r="Z297" i="1"/>
  <c r="Y299" i="1"/>
  <c r="S605" i="1"/>
  <c r="Y303" i="1"/>
  <c r="BP302" i="1"/>
  <c r="BN302" i="1"/>
  <c r="Z302" i="1"/>
  <c r="Z303" i="1" s="1"/>
  <c r="Y304" i="1"/>
  <c r="T605" i="1"/>
  <c r="Y308" i="1"/>
  <c r="BP307" i="1"/>
  <c r="BN307" i="1"/>
  <c r="Z307" i="1"/>
  <c r="Z308" i="1" s="1"/>
  <c r="Y309" i="1"/>
  <c r="Y314" i="1"/>
  <c r="BP311" i="1"/>
  <c r="BN311" i="1"/>
  <c r="Z311" i="1"/>
  <c r="Z313" i="1" s="1"/>
  <c r="BP351" i="1"/>
  <c r="BN351" i="1"/>
  <c r="Z351" i="1"/>
  <c r="BP359" i="1"/>
  <c r="BN359" i="1"/>
  <c r="Z359" i="1"/>
  <c r="Y361" i="1"/>
  <c r="V605" i="1"/>
  <c r="Y365" i="1"/>
  <c r="BP364" i="1"/>
  <c r="BN364" i="1"/>
  <c r="Z364" i="1"/>
  <c r="Z365" i="1" s="1"/>
  <c r="Y366" i="1"/>
  <c r="Y371" i="1"/>
  <c r="BP368" i="1"/>
  <c r="BN368" i="1"/>
  <c r="Z368" i="1"/>
  <c r="Y372" i="1"/>
  <c r="BP400" i="1"/>
  <c r="BN400" i="1"/>
  <c r="Z400" i="1"/>
  <c r="Z401" i="1" s="1"/>
  <c r="Y402" i="1"/>
  <c r="BP406" i="1"/>
  <c r="BN406" i="1"/>
  <c r="Z406" i="1"/>
  <c r="Y410" i="1"/>
  <c r="BP418" i="1"/>
  <c r="BN418" i="1"/>
  <c r="Z418" i="1"/>
  <c r="Y422" i="1"/>
  <c r="BP436" i="1"/>
  <c r="BN436" i="1"/>
  <c r="Z436" i="1"/>
  <c r="BP440" i="1"/>
  <c r="BN440" i="1"/>
  <c r="Z440" i="1"/>
  <c r="BP444" i="1"/>
  <c r="BN444" i="1"/>
  <c r="Z444" i="1"/>
  <c r="BP447" i="1"/>
  <c r="BN447" i="1"/>
  <c r="Z447" i="1"/>
  <c r="BP451" i="1"/>
  <c r="BN451" i="1"/>
  <c r="Z451" i="1"/>
  <c r="BP455" i="1"/>
  <c r="BN455" i="1"/>
  <c r="Z455" i="1"/>
  <c r="Y457" i="1"/>
  <c r="Y462" i="1"/>
  <c r="BP459" i="1"/>
  <c r="BN459" i="1"/>
  <c r="Z459" i="1"/>
  <c r="Y461" i="1"/>
  <c r="D605" i="1"/>
  <c r="Y77" i="1"/>
  <c r="G605" i="1"/>
  <c r="Y155" i="1"/>
  <c r="J605" i="1"/>
  <c r="Y205" i="1"/>
  <c r="M605" i="1"/>
  <c r="Y267" i="1"/>
  <c r="U605" i="1"/>
  <c r="Y326" i="1"/>
  <c r="BP319" i="1"/>
  <c r="BN319" i="1"/>
  <c r="Z319" i="1"/>
  <c r="BP323" i="1"/>
  <c r="BN323" i="1"/>
  <c r="Z323" i="1"/>
  <c r="Y332" i="1"/>
  <c r="BP331" i="1"/>
  <c r="BN331" i="1"/>
  <c r="Z331" i="1"/>
  <c r="Y342" i="1"/>
  <c r="BP335" i="1"/>
  <c r="BN335" i="1"/>
  <c r="Z335" i="1"/>
  <c r="BP339" i="1"/>
  <c r="BN339" i="1"/>
  <c r="Z339" i="1"/>
  <c r="Y348" i="1"/>
  <c r="Y354" i="1"/>
  <c r="BP350" i="1"/>
  <c r="BN350" i="1"/>
  <c r="Z350" i="1"/>
  <c r="BP353" i="1"/>
  <c r="BN353" i="1"/>
  <c r="Z353" i="1"/>
  <c r="Y355" i="1"/>
  <c r="Y360" i="1"/>
  <c r="BP357" i="1"/>
  <c r="BN357" i="1"/>
  <c r="Z357" i="1"/>
  <c r="Z360" i="1" s="1"/>
  <c r="BP370" i="1"/>
  <c r="BN370" i="1"/>
  <c r="Z370" i="1"/>
  <c r="W605" i="1"/>
  <c r="Y385" i="1"/>
  <c r="BP376" i="1"/>
  <c r="BN376" i="1"/>
  <c r="Z376" i="1"/>
  <c r="BP380" i="1"/>
  <c r="BN380" i="1"/>
  <c r="Z380" i="1"/>
  <c r="BP384" i="1"/>
  <c r="BN384" i="1"/>
  <c r="Z384" i="1"/>
  <c r="Y386" i="1"/>
  <c r="Y391" i="1"/>
  <c r="BP388" i="1"/>
  <c r="BN388" i="1"/>
  <c r="Z388" i="1"/>
  <c r="Z390" i="1" s="1"/>
  <c r="Y390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378" i="1"/>
  <c r="BN378" i="1"/>
  <c r="Z378" i="1"/>
  <c r="BP382" i="1"/>
  <c r="BN382" i="1"/>
  <c r="Z382" i="1"/>
  <c r="BP394" i="1"/>
  <c r="BN394" i="1"/>
  <c r="Z394" i="1"/>
  <c r="Z396" i="1" s="1"/>
  <c r="Y401" i="1"/>
  <c r="BP408" i="1"/>
  <c r="BN408" i="1"/>
  <c r="Z408" i="1"/>
  <c r="Y415" i="1"/>
  <c r="BP412" i="1"/>
  <c r="BN412" i="1"/>
  <c r="Z412" i="1"/>
  <c r="Z414" i="1" s="1"/>
  <c r="Y423" i="1"/>
  <c r="BP420" i="1"/>
  <c r="BN420" i="1"/>
  <c r="Z420" i="1"/>
  <c r="Y456" i="1"/>
  <c r="BP438" i="1"/>
  <c r="BN438" i="1"/>
  <c r="Z438" i="1"/>
  <c r="BP442" i="1"/>
  <c r="BN442" i="1"/>
  <c r="Z442" i="1"/>
  <c r="BP446" i="1"/>
  <c r="BN446" i="1"/>
  <c r="Z446" i="1"/>
  <c r="BP449" i="1"/>
  <c r="BN449" i="1"/>
  <c r="Z449" i="1"/>
  <c r="BP453" i="1"/>
  <c r="BN453" i="1"/>
  <c r="Z453" i="1"/>
  <c r="BP474" i="1"/>
  <c r="BN474" i="1"/>
  <c r="Z474" i="1"/>
  <c r="BP478" i="1"/>
  <c r="BN478" i="1"/>
  <c r="Z478" i="1"/>
  <c r="Y480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BP511" i="1"/>
  <c r="Y514" i="1"/>
  <c r="Z519" i="1"/>
  <c r="BN519" i="1"/>
  <c r="Z521" i="1"/>
  <c r="BN521" i="1"/>
  <c r="Y522" i="1"/>
  <c r="Z525" i="1"/>
  <c r="BN525" i="1"/>
  <c r="BP525" i="1"/>
  <c r="Y528" i="1"/>
  <c r="Y544" i="1"/>
  <c r="AD605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BP573" i="1"/>
  <c r="BN573" i="1"/>
  <c r="Z573" i="1"/>
  <c r="AE605" i="1"/>
  <c r="X605" i="1"/>
  <c r="Y409" i="1"/>
  <c r="Y605" i="1"/>
  <c r="Y433" i="1"/>
  <c r="Z605" i="1"/>
  <c r="Y471" i="1"/>
  <c r="Z512" i="1"/>
  <c r="Z513" i="1" s="1"/>
  <c r="BN512" i="1"/>
  <c r="Z516" i="1"/>
  <c r="BN516" i="1"/>
  <c r="BP516" i="1"/>
  <c r="Z518" i="1"/>
  <c r="BN518" i="1"/>
  <c r="Z526" i="1"/>
  <c r="BN526" i="1"/>
  <c r="Z537" i="1"/>
  <c r="BN537" i="1"/>
  <c r="BP537" i="1"/>
  <c r="Z538" i="1"/>
  <c r="BN538" i="1"/>
  <c r="Z539" i="1"/>
  <c r="BN539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76" i="1"/>
  <c r="Y585" i="1"/>
  <c r="BP584" i="1"/>
  <c r="BN584" i="1"/>
  <c r="Z584" i="1"/>
  <c r="Z585" i="1" s="1"/>
  <c r="Y586" i="1"/>
  <c r="Y594" i="1"/>
  <c r="Y582" i="1"/>
  <c r="Z592" i="1"/>
  <c r="Z593" i="1" s="1"/>
  <c r="BN592" i="1"/>
  <c r="BP592" i="1"/>
  <c r="Z551" i="1" l="1"/>
  <c r="Z522" i="1"/>
  <c r="Z422" i="1"/>
  <c r="Z325" i="1"/>
  <c r="Z461" i="1"/>
  <c r="Z205" i="1"/>
  <c r="Z144" i="1"/>
  <c r="Z155" i="1"/>
  <c r="Z81" i="1"/>
  <c r="Z456" i="1"/>
  <c r="Z409" i="1"/>
  <c r="Y599" i="1"/>
  <c r="Y596" i="1"/>
  <c r="Z479" i="1"/>
  <c r="Z298" i="1"/>
  <c r="Z277" i="1"/>
  <c r="Z199" i="1"/>
  <c r="Z76" i="1"/>
  <c r="Y597" i="1"/>
  <c r="Y598" i="1" s="1"/>
  <c r="Z332" i="1"/>
  <c r="Z581" i="1"/>
  <c r="Z289" i="1"/>
  <c r="Z267" i="1"/>
  <c r="Z243" i="1"/>
  <c r="Z221" i="1"/>
  <c r="Z135" i="1"/>
  <c r="Z127" i="1"/>
  <c r="Z59" i="1"/>
  <c r="Z36" i="1"/>
  <c r="X598" i="1"/>
  <c r="Z544" i="1"/>
  <c r="Z575" i="1"/>
  <c r="Z561" i="1"/>
  <c r="Z528" i="1"/>
  <c r="Z508" i="1"/>
  <c r="Z385" i="1"/>
  <c r="Z354" i="1"/>
  <c r="Z341" i="1"/>
  <c r="Z371" i="1"/>
  <c r="Z235" i="1"/>
  <c r="Z255" i="1"/>
  <c r="Z186" i="1"/>
  <c r="Z180" i="1"/>
  <c r="Z118" i="1"/>
  <c r="Z110" i="1"/>
  <c r="Z90" i="1"/>
  <c r="Y595" i="1"/>
  <c r="Z600" i="1" l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<sst xmlns="http://schemas.openxmlformats.org/spreadsheetml/2006/main" count="2465" uniqueCount="787">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</sst>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B381" sqref="AB38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45549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Суббота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0.45833333333333331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0</v>
      </c>
      <c r="Y53" s="384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0</v>
      </c>
      <c r="Y59" s="385">
        <f>IFERROR(Y53/H53,"0")+IFERROR(Y54/H54,"0")+IFERROR(Y55/H55,"0")+IFERROR(Y56/H56,"0")+IFERROR(Y57/H57,"0")+IFERROR(Y58/H58,"0")</f>
        <v>0</v>
      </c>
      <c r="Z59" s="385">
        <f>IFERROR(IF(Z53="",0,Z53),"0")+IFERROR(IF(Z54="",0,Z54),"0")+IFERROR(IF(Z55="",0,Z55),"0")+IFERROR(IF(Z56="",0,Z56),"0")+IFERROR(IF(Z57="",0,Z57),"0")+IFERROR(IF(Z58="",0,Z58),"0")</f>
        <v>0</v>
      </c>
      <c r="AA59" s="386"/>
      <c r="AB59" s="386"/>
      <c r="AC59" s="386"/>
    </row>
    <row r="60" spans="1:68" hidden="1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0</v>
      </c>
      <c r="Y60" s="385">
        <f>IFERROR(SUM(Y53:Y58),"0")</f>
        <v>0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idden="1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hidden="1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hidden="1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hidden="1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hidden="1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hidden="1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hidden="1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0</v>
      </c>
      <c r="Y110" s="385">
        <f>IFERROR(Y105/H105,"0")+IFERROR(Y106/H106,"0")+IFERROR(Y107/H107,"0")+IFERROR(Y108/H108,"0")+IFERROR(Y109/H109,"0")</f>
        <v>0</v>
      </c>
      <c r="Z110" s="385">
        <f>IFERROR(IF(Z105="",0,Z105),"0")+IFERROR(IF(Z106="",0,Z106),"0")+IFERROR(IF(Z107="",0,Z107),"0")+IFERROR(IF(Z108="",0,Z108),"0")+IFERROR(IF(Z109="",0,Z109),"0")</f>
        <v>0</v>
      </c>
      <c r="AA110" s="386"/>
      <c r="AB110" s="386"/>
      <c r="AC110" s="386"/>
    </row>
    <row r="111" spans="1:68" hidden="1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0</v>
      </c>
      <c r="Y111" s="385">
        <f>IFERROR(SUM(Y105:Y109),"0")</f>
        <v>0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hidden="1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0</v>
      </c>
      <c r="Y127" s="385">
        <f>IFERROR(Y122/H122,"0")+IFERROR(Y123/H123,"0")+IFERROR(Y124/H124,"0")+IFERROR(Y125/H125,"0")+IFERROR(Y126/H126,"0")</f>
        <v>0</v>
      </c>
      <c r="Z127" s="385">
        <f>IFERROR(IF(Z122="",0,Z122),"0")+IFERROR(IF(Z123="",0,Z123),"0")+IFERROR(IF(Z124="",0,Z124),"0")+IFERROR(IF(Z125="",0,Z125),"0")+IFERROR(IF(Z126="",0,Z126),"0")</f>
        <v>0</v>
      </c>
      <c r="AA127" s="386"/>
      <c r="AB127" s="386"/>
      <c r="AC127" s="386"/>
    </row>
    <row r="128" spans="1:68" hidden="1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0</v>
      </c>
      <c r="Y128" s="385">
        <f>IFERROR(SUM(Y122:Y126),"0")</f>
        <v>0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hidden="1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hidden="1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idden="1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0</v>
      </c>
      <c r="Y144" s="385">
        <f>IFERROR(Y138/H138,"0")+IFERROR(Y139/H139,"0")+IFERROR(Y140/H140,"0")+IFERROR(Y141/H141,"0")+IFERROR(Y142/H142,"0")+IFERROR(Y143/H143,"0")</f>
        <v>0</v>
      </c>
      <c r="Z144" s="385">
        <f>IFERROR(IF(Z138="",0,Z138),"0")+IFERROR(IF(Z139="",0,Z139),"0")+IFERROR(IF(Z140="",0,Z140),"0")+IFERROR(IF(Z141="",0,Z141),"0")+IFERROR(IF(Z142="",0,Z142),"0")+IFERROR(IF(Z143="",0,Z143),"0")</f>
        <v>0</v>
      </c>
      <c r="AA144" s="386"/>
      <c r="AB144" s="386"/>
      <c r="AC144" s="386"/>
    </row>
    <row r="145" spans="1:68" hidden="1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0</v>
      </c>
      <c r="Y145" s="385">
        <f>IFERROR(SUM(Y138:Y143),"0")</f>
        <v>0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hidden="1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hidden="1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hidden="1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0</v>
      </c>
      <c r="Y199" s="385">
        <f>IFERROR(Y191/H191,"0")+IFERROR(Y192/H192,"0")+IFERROR(Y193/H193,"0")+IFERROR(Y194/H194,"0")+IFERROR(Y195/H195,"0")+IFERROR(Y196/H196,"0")+IFERROR(Y197/H197,"0")+IFERROR(Y198/H198,"0")</f>
        <v>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386"/>
      <c r="AB199" s="386"/>
      <c r="AC199" s="386"/>
    </row>
    <row r="200" spans="1:68" hidden="1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0</v>
      </c>
      <c r="Y200" s="385">
        <f>IFERROR(SUM(Y191:Y198),"0")</f>
        <v>0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hidden="1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idden="1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0</v>
      </c>
      <c r="Y221" s="385">
        <f>IFERROR(Y213/H213,"0")+IFERROR(Y214/H214,"0")+IFERROR(Y215/H215,"0")+IFERROR(Y216/H216,"0")+IFERROR(Y217/H217,"0")+IFERROR(Y218/H218,"0")+IFERROR(Y219/H219,"0")+IFERROR(Y220/H220,"0")</f>
        <v>0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386"/>
      <c r="AB221" s="386"/>
      <c r="AC221" s="386"/>
    </row>
    <row r="222" spans="1:68" hidden="1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0</v>
      </c>
      <c r="Y222" s="385">
        <f>IFERROR(SUM(Y213:Y220),"0")</f>
        <v>0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hidden="1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hidden="1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0</v>
      </c>
      <c r="Y228" s="384">
        <f t="shared" si="36"/>
        <v>0</v>
      </c>
      <c r="Z228" s="36" t="str">
        <f t="shared" ref="Z228:Z234" si="41">IFERROR(IF(Y228=0,"",ROUNDUP(Y228/H228,0)*0.00753),"")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idden="1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386"/>
      <c r="AB235" s="386"/>
      <c r="AC235" s="386"/>
    </row>
    <row r="236" spans="1:68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0</v>
      </c>
      <c r="Y236" s="385">
        <f>IFERROR(SUM(Y224:Y234),"0")</f>
        <v>0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0</v>
      </c>
      <c r="Y243" s="385">
        <f>IFERROR(Y238/H238,"0")+IFERROR(Y239/H239,"0")+IFERROR(Y240/H240,"0")+IFERROR(Y241/H241,"0")+IFERROR(Y242/H242,"0")</f>
        <v>0</v>
      </c>
      <c r="Z243" s="385">
        <f>IFERROR(IF(Z238="",0,Z238),"0")+IFERROR(IF(Z239="",0,Z239),"0")+IFERROR(IF(Z240="",0,Z240),"0")+IFERROR(IF(Z241="",0,Z241),"0")+IFERROR(IF(Z242="",0,Z242),"0")</f>
        <v>0</v>
      </c>
      <c r="AA243" s="386"/>
      <c r="AB243" s="386"/>
      <c r="AC243" s="386"/>
    </row>
    <row r="244" spans="1:68" hidden="1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0</v>
      </c>
      <c r="Y244" s="385">
        <f>IFERROR(SUM(Y238:Y242),"0")</f>
        <v>0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hidden="1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0</v>
      </c>
      <c r="Y298" s="385">
        <f>IFERROR(Y293/H293,"0")+IFERROR(Y294/H294,"0")+IFERROR(Y295/H295,"0")+IFERROR(Y296/H296,"0")+IFERROR(Y297/H297,"0")</f>
        <v>0</v>
      </c>
      <c r="Z298" s="385">
        <f>IFERROR(IF(Z293="",0,Z293),"0")+IFERROR(IF(Z294="",0,Z294),"0")+IFERROR(IF(Z295="",0,Z295),"0")+IFERROR(IF(Z296="",0,Z296),"0")+IFERROR(IF(Z297="",0,Z297),"0")</f>
        <v>0</v>
      </c>
      <c r="AA298" s="386"/>
      <c r="AB298" s="386"/>
      <c r="AC298" s="386"/>
    </row>
    <row r="299" spans="1:68" hidden="1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0</v>
      </c>
      <c r="Y299" s="385">
        <f>IFERROR(SUM(Y293:Y297),"0")</f>
        <v>0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hidden="1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hidden="1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hidden="1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hidden="1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0</v>
      </c>
      <c r="Y347" s="385">
        <f>IFERROR(Y344/H344,"0")+IFERROR(Y345/H345,"0")+IFERROR(Y346/H346,"0")</f>
        <v>0</v>
      </c>
      <c r="Z347" s="385">
        <f>IFERROR(IF(Z344="",0,Z344),"0")+IFERROR(IF(Z345="",0,Z345),"0")+IFERROR(IF(Z346="",0,Z346),"0")</f>
        <v>0</v>
      </c>
      <c r="AA347" s="386"/>
      <c r="AB347" s="386"/>
      <c r="AC347" s="386"/>
    </row>
    <row r="348" spans="1:68" hidden="1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0</v>
      </c>
      <c r="Y348" s="385">
        <f>IFERROR(SUM(Y344:Y346),"0")</f>
        <v>0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hidden="1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hidden="1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0</v>
      </c>
      <c r="Y377" s="384">
        <f t="shared" si="67"/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0</v>
      </c>
      <c r="Y379" s="384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2000</v>
      </c>
      <c r="Y381" s="384">
        <f t="shared" si="67"/>
        <v>2010</v>
      </c>
      <c r="Z381" s="36">
        <f>IFERROR(IF(Y381=0,"",ROUNDUP(Y381/H381,0)*0.02175),"")</f>
        <v>2.9144999999999999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2064</v>
      </c>
      <c r="BN381" s="64">
        <f t="shared" si="69"/>
        <v>2074.3200000000002</v>
      </c>
      <c r="BO381" s="64">
        <f t="shared" si="70"/>
        <v>2.7777777777777777</v>
      </c>
      <c r="BP381" s="64">
        <f t="shared" si="71"/>
        <v>2.7916666666666665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133.33333333333334</v>
      </c>
      <c r="Y385" s="385">
        <f>IFERROR(Y376/H376,"0")+IFERROR(Y377/H377,"0")+IFERROR(Y378/H378,"0")+IFERROR(Y379/H379,"0")+IFERROR(Y380/H380,"0")+IFERROR(Y381/H381,"0")+IFERROR(Y382/H382,"0")+IFERROR(Y383/H383,"0")+IFERROR(Y384/H384,"0")</f>
        <v>134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2.9144999999999999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2000</v>
      </c>
      <c r="Y386" s="385">
        <f>IFERROR(SUM(Y376:Y384),"0")</f>
        <v>2010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1000</v>
      </c>
      <c r="Y388" s="384">
        <f>IFERROR(IF(X388="",0,CEILING((X388/$H388),1)*$H388),"")</f>
        <v>1005</v>
      </c>
      <c r="Z388" s="36">
        <f>IFERROR(IF(Y388=0,"",ROUNDUP(Y388/H388,0)*0.02175),"")</f>
        <v>1.4572499999999999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1032</v>
      </c>
      <c r="BN388" s="64">
        <f>IFERROR(Y388*I388/H388,"0")</f>
        <v>1037.1600000000001</v>
      </c>
      <c r="BO388" s="64">
        <f>IFERROR(1/J388*(X388/H388),"0")</f>
        <v>1.3888888888888888</v>
      </c>
      <c r="BP388" s="64">
        <f>IFERROR(1/J388*(Y388/H388),"0")</f>
        <v>1.3958333333333333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66.666666666666671</v>
      </c>
      <c r="Y390" s="385">
        <f>IFERROR(Y388/H388,"0")+IFERROR(Y389/H389,"0")</f>
        <v>67</v>
      </c>
      <c r="Z390" s="385">
        <f>IFERROR(IF(Z388="",0,Z388),"0")+IFERROR(IF(Z389="",0,Z389),"0")</f>
        <v>1.4572499999999999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1000</v>
      </c>
      <c r="Y391" s="385">
        <f>IFERROR(SUM(Y388:Y389),"0")</f>
        <v>1005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hidden="1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hidden="1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0</v>
      </c>
      <c r="Y399" s="384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0</v>
      </c>
      <c r="Y401" s="385">
        <f>IFERROR(Y399/H399,"0")+IFERROR(Y400/H400,"0")</f>
        <v>0</v>
      </c>
      <c r="Z401" s="385">
        <f>IFERROR(IF(Z399="",0,Z399),"0")+IFERROR(IF(Z400="",0,Z400),"0")</f>
        <v>0</v>
      </c>
      <c r="AA401" s="386"/>
      <c r="AB401" s="386"/>
      <c r="AC401" s="386"/>
    </row>
    <row r="402" spans="1:68" hidden="1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0</v>
      </c>
      <c r="Y402" s="385">
        <f>IFERROR(SUM(Y399:Y400),"0")</f>
        <v>0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1000</v>
      </c>
      <c r="Y417" s="384">
        <f>IFERROR(IF(X417="",0,CEILING((X417/$H417),1)*$H417),"")</f>
        <v>1006.1999999999999</v>
      </c>
      <c r="Z417" s="36">
        <f>IFERROR(IF(Y417=0,"",ROUNDUP(Y417/H417,0)*0.02175),"")</f>
        <v>2.8057499999999997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1072.3076923076924</v>
      </c>
      <c r="BN417" s="64">
        <f>IFERROR(Y417*I417/H417,"0")</f>
        <v>1078.9559999999999</v>
      </c>
      <c r="BO417" s="64">
        <f>IFERROR(1/J417*(X417/H417),"0")</f>
        <v>2.2893772893772892</v>
      </c>
      <c r="BP417" s="64">
        <f>IFERROR(1/J417*(Y417/H417),"0")</f>
        <v>2.3035714285714284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128.2051282051282</v>
      </c>
      <c r="Y422" s="385">
        <f>IFERROR(Y417/H417,"0")+IFERROR(Y418/H418,"0")+IFERROR(Y419/H419,"0")+IFERROR(Y420/H420,"0")+IFERROR(Y421/H421,"0")</f>
        <v>129</v>
      </c>
      <c r="Z422" s="385">
        <f>IFERROR(IF(Z417="",0,Z417),"0")+IFERROR(IF(Z418="",0,Z418),"0")+IFERROR(IF(Z419="",0,Z419),"0")+IFERROR(IF(Z420="",0,Z420),"0")+IFERROR(IF(Z421="",0,Z421),"0")</f>
        <v>2.8057499999999997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1000</v>
      </c>
      <c r="Y423" s="385">
        <f>IFERROR(SUM(Y417:Y421),"0")</f>
        <v>1006.1999999999999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idden="1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386"/>
      <c r="AB456" s="386"/>
      <c r="AC456" s="386"/>
    </row>
    <row r="457" spans="1:68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0</v>
      </c>
      <c r="Y457" s="385">
        <f>IFERROR(SUM(Y435:Y455),"0")</f>
        <v>0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hidden="1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idden="1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hidden="1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1000</v>
      </c>
      <c r="Y503" s="384">
        <f t="shared" si="83"/>
        <v>1003.2</v>
      </c>
      <c r="Z503" s="36">
        <f t="shared" si="84"/>
        <v>2.2724000000000002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1068.1818181818182</v>
      </c>
      <c r="BN503" s="64">
        <f t="shared" si="86"/>
        <v>1071.5999999999999</v>
      </c>
      <c r="BO503" s="64">
        <f t="shared" si="87"/>
        <v>1.821095571095571</v>
      </c>
      <c r="BP503" s="64">
        <f t="shared" si="88"/>
        <v>1.8269230769230771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0</v>
      </c>
      <c r="Y505" s="384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189.39393939393938</v>
      </c>
      <c r="Y508" s="385">
        <f>IFERROR(Y500/H500,"0")+IFERROR(Y501/H501,"0")+IFERROR(Y502/H502,"0")+IFERROR(Y503/H503,"0")+IFERROR(Y504/H504,"0")+IFERROR(Y505/H505,"0")+IFERROR(Y506/H506,"0")+IFERROR(Y507/H507,"0")</f>
        <v>190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2.2724000000000002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1000</v>
      </c>
      <c r="Y509" s="385">
        <f>IFERROR(SUM(Y500:Y507),"0")</f>
        <v>1003.2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670</v>
      </c>
      <c r="Y511" s="384">
        <f>IFERROR(IF(X511="",0,CEILING((X511/$H511),1)*$H511),"")</f>
        <v>670.56000000000006</v>
      </c>
      <c r="Z511" s="36">
        <f>IFERROR(IF(Y511=0,"",ROUNDUP(Y511/H511,0)*0.01196),"")</f>
        <v>1.51892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715.68181818181813</v>
      </c>
      <c r="BN511" s="64">
        <f>IFERROR(Y511*I511/H511,"0")</f>
        <v>716.28</v>
      </c>
      <c r="BO511" s="64">
        <f>IFERROR(1/J511*(X511/H511),"0")</f>
        <v>1.2201340326340326</v>
      </c>
      <c r="BP511" s="64">
        <f>IFERROR(1/J511*(Y511/H511),"0")</f>
        <v>1.2211538461538463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126.89393939393939</v>
      </c>
      <c r="Y513" s="385">
        <f>IFERROR(Y511/H511,"0")+IFERROR(Y512/H512,"0")</f>
        <v>127</v>
      </c>
      <c r="Z513" s="385">
        <f>IFERROR(IF(Z511="",0,Z511),"0")+IFERROR(IF(Z512="",0,Z512),"0")</f>
        <v>1.51892</v>
      </c>
      <c r="AA513" s="386"/>
      <c r="AB513" s="386"/>
      <c r="AC513" s="386"/>
    </row>
    <row r="514" spans="1:68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670</v>
      </c>
      <c r="Y514" s="385">
        <f>IFERROR(SUM(Y511:Y512),"0")</f>
        <v>670.56000000000006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hidden="1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hidden="1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0</v>
      </c>
      <c r="Y517" s="384">
        <f t="shared" si="89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800</v>
      </c>
      <c r="Y518" s="384">
        <f t="shared" si="89"/>
        <v>802.56000000000006</v>
      </c>
      <c r="Z518" s="36">
        <f>IFERROR(IF(Y518=0,"",ROUNDUP(Y518/H518,0)*0.01196),"")</f>
        <v>1.81792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854.5454545454545</v>
      </c>
      <c r="BN518" s="64">
        <f t="shared" si="91"/>
        <v>857.28</v>
      </c>
      <c r="BO518" s="64">
        <f t="shared" si="92"/>
        <v>1.4568764568764567</v>
      </c>
      <c r="BP518" s="64">
        <f t="shared" si="93"/>
        <v>1.4615384615384617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151.5151515151515</v>
      </c>
      <c r="Y522" s="385">
        <f>IFERROR(Y516/H516,"0")+IFERROR(Y517/H517,"0")+IFERROR(Y518/H518,"0")+IFERROR(Y519/H519,"0")+IFERROR(Y520/H520,"0")+IFERROR(Y521/H521,"0")</f>
        <v>152</v>
      </c>
      <c r="Z522" s="385">
        <f>IFERROR(IF(Z516="",0,Z516),"0")+IFERROR(IF(Z517="",0,Z517),"0")+IFERROR(IF(Z518="",0,Z518),"0")+IFERROR(IF(Z519="",0,Z519),"0")+IFERROR(IF(Z520="",0,Z520),"0")+IFERROR(IF(Z521="",0,Z521),"0")</f>
        <v>1.81792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800</v>
      </c>
      <c r="Y523" s="385">
        <f>IFERROR(SUM(Y516:Y521),"0")</f>
        <v>802.56000000000006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6470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6497.52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6806.7167832167834</v>
      </c>
      <c r="Y596" s="385">
        <f>IFERROR(SUM(BN22:BN592),"0")</f>
        <v>6835.5959999999995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11</v>
      </c>
      <c r="Y597" s="38">
        <f>ROUNDUP(SUM(BP22:BP592),0)</f>
        <v>12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7081.7167832167834</v>
      </c>
      <c r="Y598" s="385">
        <f>GrossWeightTotalR+PalletQtyTotalR*25</f>
        <v>7135.5959999999995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796.00815850815843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799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12.786739999999998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0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605" s="46">
        <f>IFERROR(Y105*1,"0")+IFERROR(Y106*1,"0")+IFERROR(Y107*1,"0")+IFERROR(Y108*1,"0")+IFERROR(Y109*1,"0")+IFERROR(Y113*1,"0")+IFERROR(Y114*1,"0")+IFERROR(Y115*1,"0")+IFERROR(Y116*1,"0")+IFERROR(Y117*1,"0")</f>
        <v>0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0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0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0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3015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1006.1999999999999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2476.3200000000002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1"/>
        <filter val="126,89"/>
        <filter val="128,21"/>
        <filter val="133,33"/>
        <filter val="151,52"/>
        <filter val="189,39"/>
        <filter val="2 000,00"/>
        <filter val="6 470,00"/>
        <filter val="6 806,72"/>
        <filter val="66,67"/>
        <filter val="670,00"/>
        <filter val="7 081,72"/>
        <filter val="796,01"/>
        <filter val="800,00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2024-09-12T10:47:26Z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