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DFE11F-92C5-4C4D-BB9E-EBD6ECE854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Y348" i="1" s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Z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BP317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R60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52" i="1" l="1"/>
  <c r="BN252" i="1"/>
  <c r="Z252" i="1"/>
  <c r="BP275" i="1"/>
  <c r="BN275" i="1"/>
  <c r="Z275" i="1"/>
  <c r="BP339" i="1"/>
  <c r="BN339" i="1"/>
  <c r="Z339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B605" i="1"/>
  <c r="X597" i="1"/>
  <c r="Z26" i="1"/>
  <c r="BN26" i="1"/>
  <c r="Z54" i="1"/>
  <c r="BN54" i="1"/>
  <c r="Z85" i="1"/>
  <c r="BN85" i="1"/>
  <c r="Z99" i="1"/>
  <c r="BN99" i="1"/>
  <c r="E605" i="1"/>
  <c r="Z116" i="1"/>
  <c r="BN116" i="1"/>
  <c r="F605" i="1"/>
  <c r="Z138" i="1"/>
  <c r="BN138" i="1"/>
  <c r="Z153" i="1"/>
  <c r="BN153" i="1"/>
  <c r="Z176" i="1"/>
  <c r="BN176" i="1"/>
  <c r="Z194" i="1"/>
  <c r="BN194" i="1"/>
  <c r="Z209" i="1"/>
  <c r="BN209" i="1"/>
  <c r="Y221" i="1"/>
  <c r="Z219" i="1"/>
  <c r="BN219" i="1"/>
  <c r="BP227" i="1"/>
  <c r="BN227" i="1"/>
  <c r="BP239" i="1"/>
  <c r="BN239" i="1"/>
  <c r="Z239" i="1"/>
  <c r="BP263" i="1"/>
  <c r="BN263" i="1"/>
  <c r="Z263" i="1"/>
  <c r="BP329" i="1"/>
  <c r="BN329" i="1"/>
  <c r="Z329" i="1"/>
  <c r="BP357" i="1"/>
  <c r="BN357" i="1"/>
  <c r="Z357" i="1"/>
  <c r="BP388" i="1"/>
  <c r="BN388" i="1"/>
  <c r="Z388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Y360" i="1"/>
  <c r="Y422" i="1"/>
  <c r="Y355" i="1"/>
  <c r="BP350" i="1"/>
  <c r="BN350" i="1"/>
  <c r="Z350" i="1"/>
  <c r="Y354" i="1"/>
  <c r="BP359" i="1"/>
  <c r="BN359" i="1"/>
  <c r="Z359" i="1"/>
  <c r="BP380" i="1"/>
  <c r="BN380" i="1"/>
  <c r="Z380" i="1"/>
  <c r="BP394" i="1"/>
  <c r="BN394" i="1"/>
  <c r="Z394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X596" i="1"/>
  <c r="X598" i="1" s="1"/>
  <c r="X599" i="1"/>
  <c r="Y36" i="1"/>
  <c r="Z28" i="1"/>
  <c r="BN28" i="1"/>
  <c r="Z34" i="1"/>
  <c r="BN34" i="1"/>
  <c r="C605" i="1"/>
  <c r="Z56" i="1"/>
  <c r="BN56" i="1"/>
  <c r="Z62" i="1"/>
  <c r="BN62" i="1"/>
  <c r="BP62" i="1"/>
  <c r="Z68" i="1"/>
  <c r="BN68" i="1"/>
  <c r="Z72" i="1"/>
  <c r="BN72" i="1"/>
  <c r="Z73" i="1"/>
  <c r="BN73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9" i="1"/>
  <c r="BN159" i="1"/>
  <c r="Y165" i="1"/>
  <c r="Z170" i="1"/>
  <c r="BN170" i="1"/>
  <c r="Y180" i="1"/>
  <c r="Z178" i="1"/>
  <c r="BN178" i="1"/>
  <c r="Y186" i="1"/>
  <c r="Z192" i="1"/>
  <c r="BN192" i="1"/>
  <c r="Z196" i="1"/>
  <c r="BN196" i="1"/>
  <c r="Z203" i="1"/>
  <c r="BN203" i="1"/>
  <c r="Z213" i="1"/>
  <c r="BN213" i="1"/>
  <c r="BP213" i="1"/>
  <c r="Z217" i="1"/>
  <c r="BN217" i="1"/>
  <c r="Z225" i="1"/>
  <c r="BN225" i="1"/>
  <c r="Z229" i="1"/>
  <c r="BN229" i="1"/>
  <c r="Z233" i="1"/>
  <c r="BN233" i="1"/>
  <c r="Y243" i="1"/>
  <c r="Z241" i="1"/>
  <c r="BN241" i="1"/>
  <c r="K605" i="1"/>
  <c r="Z250" i="1"/>
  <c r="BN250" i="1"/>
  <c r="Z254" i="1"/>
  <c r="BN254" i="1"/>
  <c r="Y268" i="1"/>
  <c r="Z261" i="1"/>
  <c r="BN261" i="1"/>
  <c r="Z265" i="1"/>
  <c r="BN265" i="1"/>
  <c r="O605" i="1"/>
  <c r="Z273" i="1"/>
  <c r="BN273" i="1"/>
  <c r="Z287" i="1"/>
  <c r="BN287" i="1"/>
  <c r="T605" i="1"/>
  <c r="Y314" i="1"/>
  <c r="Z318" i="1"/>
  <c r="BN318" i="1"/>
  <c r="Z319" i="1"/>
  <c r="BN319" i="1"/>
  <c r="Z323" i="1"/>
  <c r="BN323" i="1"/>
  <c r="Z331" i="1"/>
  <c r="BN331" i="1"/>
  <c r="Y341" i="1"/>
  <c r="Z337" i="1"/>
  <c r="BN337" i="1"/>
  <c r="Z345" i="1"/>
  <c r="BN345" i="1"/>
  <c r="BP351" i="1"/>
  <c r="BN351" i="1"/>
  <c r="Z351" i="1"/>
  <c r="BP370" i="1"/>
  <c r="BN370" i="1"/>
  <c r="Z370" i="1"/>
  <c r="BP376" i="1"/>
  <c r="BN376" i="1"/>
  <c r="Z376" i="1"/>
  <c r="BP384" i="1"/>
  <c r="BN384" i="1"/>
  <c r="Z384" i="1"/>
  <c r="BP408" i="1"/>
  <c r="BN408" i="1"/>
  <c r="Z408" i="1"/>
  <c r="Y605" i="1"/>
  <c r="Y457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61" i="1"/>
  <c r="V605" i="1"/>
  <c r="Y372" i="1"/>
  <c r="Y371" i="1"/>
  <c r="Y390" i="1"/>
  <c r="X605" i="1"/>
  <c r="Y414" i="1"/>
  <c r="Y479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1" i="1"/>
  <c r="Y187" i="1"/>
  <c r="Y199" i="1"/>
  <c r="Y206" i="1"/>
  <c r="Y210" i="1"/>
  <c r="Y222" i="1"/>
  <c r="Y236" i="1"/>
  <c r="Y244" i="1"/>
  <c r="Y255" i="1"/>
  <c r="Y278" i="1"/>
  <c r="Y283" i="1"/>
  <c r="Y290" i="1"/>
  <c r="Z294" i="1"/>
  <c r="BN294" i="1"/>
  <c r="Z296" i="1"/>
  <c r="BN296" i="1"/>
  <c r="Y299" i="1"/>
  <c r="Y304" i="1"/>
  <c r="Y309" i="1"/>
  <c r="Z312" i="1"/>
  <c r="Z313" i="1" s="1"/>
  <c r="BN312" i="1"/>
  <c r="Y313" i="1"/>
  <c r="Z317" i="1"/>
  <c r="BN317" i="1"/>
  <c r="Z320" i="1"/>
  <c r="BN320" i="1"/>
  <c r="BP330" i="1"/>
  <c r="BN330" i="1"/>
  <c r="Z330" i="1"/>
  <c r="BP338" i="1"/>
  <c r="BN338" i="1"/>
  <c r="Z338" i="1"/>
  <c r="BP346" i="1"/>
  <c r="BN346" i="1"/>
  <c r="Z346" i="1"/>
  <c r="BP352" i="1"/>
  <c r="BN352" i="1"/>
  <c r="Z352" i="1"/>
  <c r="Z354" i="1" s="1"/>
  <c r="BP369" i="1"/>
  <c r="BN369" i="1"/>
  <c r="Z369" i="1"/>
  <c r="Z371" i="1" s="1"/>
  <c r="BP379" i="1"/>
  <c r="BN379" i="1"/>
  <c r="Z379" i="1"/>
  <c r="BP383" i="1"/>
  <c r="BN383" i="1"/>
  <c r="Z383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85" i="1"/>
  <c r="BN185" i="1"/>
  <c r="Z191" i="1"/>
  <c r="Z199" i="1" s="1"/>
  <c r="BN191" i="1"/>
  <c r="BP191" i="1"/>
  <c r="Z193" i="1"/>
  <c r="BN193" i="1"/>
  <c r="Z195" i="1"/>
  <c r="BN195" i="1"/>
  <c r="Z197" i="1"/>
  <c r="BN197" i="1"/>
  <c r="Y200" i="1"/>
  <c r="J605" i="1"/>
  <c r="Z204" i="1"/>
  <c r="BN204" i="1"/>
  <c r="Y205" i="1"/>
  <c r="Z208" i="1"/>
  <c r="Z210" i="1" s="1"/>
  <c r="BN208" i="1"/>
  <c r="BP208" i="1"/>
  <c r="Z214" i="1"/>
  <c r="BN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Z243" i="1" s="1"/>
  <c r="BN238" i="1"/>
  <c r="BP238" i="1"/>
  <c r="Z240" i="1"/>
  <c r="BN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Z293" i="1"/>
  <c r="BN293" i="1"/>
  <c r="BP293" i="1"/>
  <c r="Z295" i="1"/>
  <c r="BN295" i="1"/>
  <c r="Z297" i="1"/>
  <c r="BN297" i="1"/>
  <c r="Y298" i="1"/>
  <c r="BP302" i="1"/>
  <c r="Y303" i="1"/>
  <c r="U605" i="1"/>
  <c r="Y325" i="1"/>
  <c r="BN321" i="1"/>
  <c r="BP322" i="1"/>
  <c r="BN322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Z360" i="1"/>
  <c r="BP358" i="1"/>
  <c r="BN358" i="1"/>
  <c r="Z358" i="1"/>
  <c r="Z385" i="1"/>
  <c r="BP377" i="1"/>
  <c r="BN377" i="1"/>
  <c r="Z377" i="1"/>
  <c r="Y385" i="1"/>
  <c r="BP381" i="1"/>
  <c r="BN381" i="1"/>
  <c r="Z381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Z389" i="1"/>
  <c r="Z390" i="1" s="1"/>
  <c r="BN389" i="1"/>
  <c r="Z393" i="1"/>
  <c r="BN393" i="1"/>
  <c r="BP393" i="1"/>
  <c r="Z395" i="1"/>
  <c r="BN395" i="1"/>
  <c r="Z399" i="1"/>
  <c r="Z401" i="1" s="1"/>
  <c r="BN399" i="1"/>
  <c r="BP399" i="1"/>
  <c r="Z405" i="1"/>
  <c r="BN405" i="1"/>
  <c r="BP405" i="1"/>
  <c r="Z407" i="1"/>
  <c r="BN407" i="1"/>
  <c r="Y410" i="1"/>
  <c r="Z413" i="1"/>
  <c r="Z414" i="1" s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Z479" i="1" s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Z528" i="1"/>
  <c r="BP526" i="1"/>
  <c r="BN526" i="1"/>
  <c r="Z526" i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51" i="1" l="1"/>
  <c r="Z347" i="1"/>
  <c r="Z205" i="1"/>
  <c r="Z95" i="1"/>
  <c r="Z341" i="1"/>
  <c r="Z221" i="1"/>
  <c r="Z76" i="1"/>
  <c r="Z36" i="1"/>
  <c r="Z267" i="1"/>
  <c r="Z144" i="1"/>
  <c r="Z456" i="1"/>
  <c r="Z422" i="1"/>
  <c r="Z409" i="1"/>
  <c r="Z396" i="1"/>
  <c r="Z522" i="1"/>
  <c r="Z508" i="1"/>
  <c r="Z298" i="1"/>
  <c r="Z289" i="1"/>
  <c r="Z277" i="1"/>
  <c r="Z255" i="1"/>
  <c r="Z235" i="1"/>
  <c r="Z186" i="1"/>
  <c r="Z135" i="1"/>
  <c r="Z127" i="1"/>
  <c r="Z101" i="1"/>
  <c r="Y599" i="1"/>
  <c r="Y596" i="1"/>
  <c r="Z325" i="1"/>
  <c r="Y595" i="1"/>
  <c r="Z575" i="1"/>
  <c r="Z561" i="1"/>
  <c r="Z544" i="1"/>
  <c r="Y597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<sst xmlns="http://schemas.openxmlformats.org/spreadsheetml/2006/main" count="2465" uniqueCount="787">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</sst>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123" sqref="AA12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45549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350</v>
      </c>
      <c r="Y123" s="384">
        <f>IFERROR(IF(X123="",0,CEILING((X123/$H123),1)*$H123),"")</f>
        <v>358.4</v>
      </c>
      <c r="Z123" s="36">
        <f>IFERROR(IF(Y123=0,"",ROUNDUP(Y123/H123,0)*0.02175),"")</f>
        <v>0.69599999999999995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365</v>
      </c>
      <c r="BN123" s="64">
        <f>IFERROR(Y123*I123/H123,"0")</f>
        <v>373.76000000000005</v>
      </c>
      <c r="BO123" s="64">
        <f>IFERROR(1/J123*(X123/H123),"0")</f>
        <v>0.5580357142857143</v>
      </c>
      <c r="BP123" s="64">
        <f>IFERROR(1/J123*(Y123/H123),"0")</f>
        <v>0.5714285714285714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31.250000000000004</v>
      </c>
      <c r="Y127" s="385">
        <f>IFERROR(Y122/H122,"0")+IFERROR(Y123/H123,"0")+IFERROR(Y124/H124,"0")+IFERROR(Y125/H125,"0")+IFERROR(Y126/H126,"0")</f>
        <v>32</v>
      </c>
      <c r="Z127" s="385">
        <f>IFERROR(IF(Z122="",0,Z122),"0")+IFERROR(IF(Z123="",0,Z123),"0")+IFERROR(IF(Z124="",0,Z124),"0")+IFERROR(IF(Z125="",0,Z125),"0")+IFERROR(IF(Z126="",0,Z126),"0")</f>
        <v>0.69599999999999995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350</v>
      </c>
      <c r="Y128" s="385">
        <f>IFERROR(SUM(Y122:Y126),"0")</f>
        <v>358.4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600</v>
      </c>
      <c r="Y213" s="384">
        <f t="shared" ref="Y213:Y220" si="31">IFERROR(IF(X213="",0,CEILING((X213/$H213),1)*$H213),"")</f>
        <v>604.80000000000007</v>
      </c>
      <c r="Z213" s="36">
        <f>IFERROR(IF(Y213=0,"",ROUNDUP(Y213/H213,0)*0.00937),"")</f>
        <v>1.0494399999999999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623.33333333333326</v>
      </c>
      <c r="BN213" s="64">
        <f t="shared" ref="BN213:BN220" si="33">IFERROR(Y213*I213/H213,"0")</f>
        <v>628.32000000000005</v>
      </c>
      <c r="BO213" s="64">
        <f t="shared" ref="BO213:BO220" si="34">IFERROR(1/J213*(X213/H213),"0")</f>
        <v>0.92592592592592582</v>
      </c>
      <c r="BP213" s="64">
        <f t="shared" ref="BP213:BP220" si="35">IFERROR(1/J213*(Y213/H213),"0")</f>
        <v>0.93333333333333335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111.1111111111111</v>
      </c>
      <c r="Y221" s="385">
        <f>IFERROR(Y213/H213,"0")+IFERROR(Y214/H214,"0")+IFERROR(Y215/H215,"0")+IFERROR(Y216/H216,"0")+IFERROR(Y217/H217,"0")+IFERROR(Y218/H218,"0")+IFERROR(Y219/H219,"0")+IFERROR(Y220/H220,"0")</f>
        <v>112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1.0494399999999999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600</v>
      </c>
      <c r="Y222" s="385">
        <f>IFERROR(SUM(Y213:Y220),"0")</f>
        <v>604.80000000000007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600</v>
      </c>
      <c r="Y227" s="384">
        <f t="shared" si="36"/>
        <v>600.29999999999995</v>
      </c>
      <c r="Z227" s="36">
        <f>IFERROR(IF(Y227=0,"",ROUNDUP(Y227/H227,0)*0.02175),"")</f>
        <v>1.5007499999999998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638.89655172413791</v>
      </c>
      <c r="BN227" s="64">
        <f t="shared" si="38"/>
        <v>639.21600000000001</v>
      </c>
      <c r="BO227" s="64">
        <f t="shared" si="39"/>
        <v>1.2315270935960592</v>
      </c>
      <c r="BP227" s="64">
        <f t="shared" si="40"/>
        <v>1.232142857142857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68.965517241379317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69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1.5007499999999998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600</v>
      </c>
      <c r="Y236" s="385">
        <f>IFERROR(SUM(Y224:Y234),"0")</f>
        <v>600.29999999999995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600</v>
      </c>
      <c r="Y377" s="384">
        <f t="shared" si="67"/>
        <v>600</v>
      </c>
      <c r="Z377" s="36">
        <f>IFERROR(IF(Y377=0,"",ROUNDUP(Y377/H377,0)*0.02175),"")</f>
        <v>0.86999999999999988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619.20000000000005</v>
      </c>
      <c r="BN377" s="64">
        <f t="shared" si="69"/>
        <v>619.20000000000005</v>
      </c>
      <c r="BO377" s="64">
        <f t="shared" si="70"/>
        <v>0.83333333333333326</v>
      </c>
      <c r="BP377" s="64">
        <f t="shared" si="71"/>
        <v>0.83333333333333326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370</v>
      </c>
      <c r="Y379" s="384">
        <f t="shared" si="67"/>
        <v>375</v>
      </c>
      <c r="Z379" s="36">
        <f>IFERROR(IF(Y379=0,"",ROUNDUP(Y379/H379,0)*0.02175),"")</f>
        <v>0.54374999999999996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381.84000000000003</v>
      </c>
      <c r="BN379" s="64">
        <f t="shared" si="69"/>
        <v>387</v>
      </c>
      <c r="BO379" s="64">
        <f t="shared" si="70"/>
        <v>0.51388888888888884</v>
      </c>
      <c r="BP379" s="64">
        <f t="shared" si="71"/>
        <v>0.52083333333333326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64.666666666666671</v>
      </c>
      <c r="Y385" s="385">
        <f>IFERROR(Y376/H376,"0")+IFERROR(Y377/H377,"0")+IFERROR(Y378/H378,"0")+IFERROR(Y379/H379,"0")+IFERROR(Y380/H380,"0")+IFERROR(Y381/H381,"0")+IFERROR(Y382/H382,"0")+IFERROR(Y383/H383,"0")+IFERROR(Y384/H384,"0")</f>
        <v>65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1.4137499999999998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970</v>
      </c>
      <c r="Y386" s="385">
        <f>IFERROR(SUM(Y376:Y384),"0")</f>
        <v>975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800</v>
      </c>
      <c r="Y388" s="384">
        <f>IFERROR(IF(X388="",0,CEILING((X388/$H388),1)*$H388),"")</f>
        <v>810</v>
      </c>
      <c r="Z388" s="36">
        <f>IFERROR(IF(Y388=0,"",ROUNDUP(Y388/H388,0)*0.02175),"")</f>
        <v>1.1744999999999999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825.6</v>
      </c>
      <c r="BN388" s="64">
        <f>IFERROR(Y388*I388/H388,"0")</f>
        <v>835.92000000000007</v>
      </c>
      <c r="BO388" s="64">
        <f>IFERROR(1/J388*(X388/H388),"0")</f>
        <v>1.1111111111111112</v>
      </c>
      <c r="BP388" s="64">
        <f>IFERROR(1/J388*(Y388/H388),"0")</f>
        <v>1.125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53.333333333333336</v>
      </c>
      <c r="Y390" s="385">
        <f>IFERROR(Y388/H388,"0")+IFERROR(Y389/H389,"0")</f>
        <v>54</v>
      </c>
      <c r="Z390" s="385">
        <f>IFERROR(IF(Z388="",0,Z388),"0")+IFERROR(IF(Z389="",0,Z389),"0")</f>
        <v>1.1744999999999999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800</v>
      </c>
      <c r="Y391" s="385">
        <f>IFERROR(SUM(Y388:Y389),"0")</f>
        <v>810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1000</v>
      </c>
      <c r="Y417" s="384">
        <f>IFERROR(IF(X417="",0,CEILING((X417/$H417),1)*$H417),"")</f>
        <v>1006.1999999999999</v>
      </c>
      <c r="Z417" s="36">
        <f>IFERROR(IF(Y417=0,"",ROUNDUP(Y417/H417,0)*0.02175),"")</f>
        <v>2.8057499999999997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1072.3076923076924</v>
      </c>
      <c r="BN417" s="64">
        <f>IFERROR(Y417*I417/H417,"0")</f>
        <v>1078.9559999999999</v>
      </c>
      <c r="BO417" s="64">
        <f>IFERROR(1/J417*(X417/H417),"0")</f>
        <v>2.2893772893772892</v>
      </c>
      <c r="BP417" s="64">
        <f>IFERROR(1/J417*(Y417/H417),"0")</f>
        <v>2.3035714285714284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128.2051282051282</v>
      </c>
      <c r="Y422" s="385">
        <f>IFERROR(Y417/H417,"0")+IFERROR(Y418/H418,"0")+IFERROR(Y419/H419,"0")+IFERROR(Y420/H420,"0")+IFERROR(Y421/H421,"0")</f>
        <v>129</v>
      </c>
      <c r="Z422" s="385">
        <f>IFERROR(IF(Z417="",0,Z417),"0")+IFERROR(IF(Z418="",0,Z418),"0")+IFERROR(IF(Z419="",0,Z419),"0")+IFERROR(IF(Z420="",0,Z420),"0")+IFERROR(IF(Z421="",0,Z421),"0")</f>
        <v>2.8057499999999997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1000</v>
      </c>
      <c r="Y423" s="385">
        <f>IFERROR(SUM(Y417:Y421),"0")</f>
        <v>1006.1999999999999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500</v>
      </c>
      <c r="Y503" s="384">
        <f t="shared" si="83"/>
        <v>501.6</v>
      </c>
      <c r="Z503" s="36">
        <f t="shared" si="84"/>
        <v>1.1362000000000001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534.09090909090912</v>
      </c>
      <c r="BN503" s="64">
        <f t="shared" si="86"/>
        <v>535.79999999999995</v>
      </c>
      <c r="BO503" s="64">
        <f t="shared" si="87"/>
        <v>0.91054778554778548</v>
      </c>
      <c r="BP503" s="64">
        <f t="shared" si="88"/>
        <v>0.91346153846153855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400</v>
      </c>
      <c r="Y505" s="384">
        <f t="shared" si="83"/>
        <v>401.28000000000003</v>
      </c>
      <c r="Z505" s="36">
        <f t="shared" si="84"/>
        <v>0.90895999999999999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427.27272727272725</v>
      </c>
      <c r="BN505" s="64">
        <f t="shared" si="86"/>
        <v>428.64</v>
      </c>
      <c r="BO505" s="64">
        <f t="shared" si="87"/>
        <v>0.72843822843822836</v>
      </c>
      <c r="BP505" s="64">
        <f t="shared" si="88"/>
        <v>0.73076923076923084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170.45454545454544</v>
      </c>
      <c r="Y508" s="385">
        <f>IFERROR(Y500/H500,"0")+IFERROR(Y501/H501,"0")+IFERROR(Y502/H502,"0")+IFERROR(Y503/H503,"0")+IFERROR(Y504/H504,"0")+IFERROR(Y505/H505,"0")+IFERROR(Y506/H506,"0")+IFERROR(Y507/H507,"0")</f>
        <v>171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2.0451600000000001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900</v>
      </c>
      <c r="Y509" s="385">
        <f>IFERROR(SUM(Y500:Y507),"0")</f>
        <v>902.88000000000011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idden="1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hidden="1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5220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5257.58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5487.5412137288004</v>
      </c>
      <c r="Y596" s="385">
        <f>IFERROR(SUM(BN22:BN592),"0")</f>
        <v>5526.8120000000008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10</v>
      </c>
      <c r="Y597" s="38">
        <f>ROUNDUP(SUM(BP22:BP592),0)</f>
        <v>10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5737.5412137288004</v>
      </c>
      <c r="Y598" s="385">
        <f>GrossWeightTotalR+PalletQtyTotalR*25</f>
        <v>5776.8120000000008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627.98630201216406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632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10.68535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358.4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1205.0999999999999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1785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1006.1999999999999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902.88000000000011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0"/>
        <filter val="111,11"/>
        <filter val="128,21"/>
        <filter val="170,45"/>
        <filter val="31,25"/>
        <filter val="350,00"/>
        <filter val="370,00"/>
        <filter val="400,00"/>
        <filter val="5 220,00"/>
        <filter val="5 487,54"/>
        <filter val="5 737,54"/>
        <filter val="500,00"/>
        <filter val="53,33"/>
        <filter val="600,00"/>
        <filter val="627,99"/>
        <filter val="64,67"/>
        <filter val="68,97"/>
        <filter val="800,00"/>
        <filter val="900,00"/>
        <filter val="970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