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7CAAC9-3034-4024-8960-707AA04551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O525" i="1"/>
  <c r="BM525" i="1"/>
  <c r="Y525" i="1"/>
  <c r="Y529" i="1" s="1"/>
  <c r="P525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Y523" i="1" s="1"/>
  <c r="P516" i="1"/>
  <c r="X514" i="1"/>
  <c r="X513" i="1"/>
  <c r="BO512" i="1"/>
  <c r="BM512" i="1"/>
  <c r="Y512" i="1"/>
  <c r="BP512" i="1" s="1"/>
  <c r="P512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9" i="1" s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X397" i="1"/>
  <c r="Y396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BO318" i="1"/>
  <c r="BM318" i="1"/>
  <c r="Y318" i="1"/>
  <c r="P318" i="1"/>
  <c r="BP317" i="1"/>
  <c r="BO317" i="1"/>
  <c r="BN317" i="1"/>
  <c r="BM317" i="1"/>
  <c r="Z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BO271" i="1"/>
  <c r="BM271" i="1"/>
  <c r="Y271" i="1"/>
  <c r="Y278" i="1" s="1"/>
  <c r="P271" i="1"/>
  <c r="X268" i="1"/>
  <c r="X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Y173" i="1" s="1"/>
  <c r="P169" i="1"/>
  <c r="X166" i="1"/>
  <c r="X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Z27" i="1"/>
  <c r="Y27" i="1"/>
  <c r="P27" i="1"/>
  <c r="BO26" i="1"/>
  <c r="BM26" i="1"/>
  <c r="Y26" i="1"/>
  <c r="Y36" i="1" s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5" i="1"/>
  <c r="X596" i="1"/>
  <c r="X597" i="1"/>
  <c r="X599" i="1"/>
  <c r="Y24" i="1"/>
  <c r="Z26" i="1"/>
  <c r="BN26" i="1"/>
  <c r="BP26" i="1"/>
  <c r="BP27" i="1"/>
  <c r="BN27" i="1"/>
  <c r="BP29" i="1"/>
  <c r="BN29" i="1"/>
  <c r="Z29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05" i="1"/>
  <c r="Y60" i="1"/>
  <c r="BP53" i="1"/>
  <c r="BN53" i="1"/>
  <c r="Z53" i="1"/>
  <c r="BP57" i="1"/>
  <c r="BN57" i="1"/>
  <c r="Z57" i="1"/>
  <c r="Y64" i="1"/>
  <c r="BP71" i="1"/>
  <c r="BN71" i="1"/>
  <c r="Z71" i="1"/>
  <c r="BP80" i="1"/>
  <c r="BN80" i="1"/>
  <c r="Z80" i="1"/>
  <c r="Z81" i="1" s="1"/>
  <c r="Y82" i="1"/>
  <c r="Y91" i="1"/>
  <c r="BP84" i="1"/>
  <c r="BN84" i="1"/>
  <c r="Z84" i="1"/>
  <c r="BP88" i="1"/>
  <c r="BN88" i="1"/>
  <c r="Z88" i="1"/>
  <c r="Y95" i="1"/>
  <c r="BP100" i="1"/>
  <c r="BN100" i="1"/>
  <c r="Z100" i="1"/>
  <c r="E605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605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Y144" i="1"/>
  <c r="BP141" i="1"/>
  <c r="BN141" i="1"/>
  <c r="Z141" i="1"/>
  <c r="BP154" i="1"/>
  <c r="BN154" i="1"/>
  <c r="Z154" i="1"/>
  <c r="Z155" i="1" s="1"/>
  <c r="Y156" i="1"/>
  <c r="Y161" i="1"/>
  <c r="BP158" i="1"/>
  <c r="BN158" i="1"/>
  <c r="Z158" i="1"/>
  <c r="Z160" i="1" s="1"/>
  <c r="Y165" i="1"/>
  <c r="BP171" i="1"/>
  <c r="BN171" i="1"/>
  <c r="Z171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BP193" i="1"/>
  <c r="BN193" i="1"/>
  <c r="Z193" i="1"/>
  <c r="BP197" i="1"/>
  <c r="BN197" i="1"/>
  <c r="Z197" i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BP234" i="1"/>
  <c r="BN234" i="1"/>
  <c r="Z234" i="1"/>
  <c r="Y243" i="1"/>
  <c r="BP238" i="1"/>
  <c r="BN238" i="1"/>
  <c r="Z238" i="1"/>
  <c r="BP242" i="1"/>
  <c r="BN242" i="1"/>
  <c r="Z242" i="1"/>
  <c r="Y244" i="1"/>
  <c r="K605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BP272" i="1"/>
  <c r="BN272" i="1"/>
  <c r="Z272" i="1"/>
  <c r="BP276" i="1"/>
  <c r="BN276" i="1"/>
  <c r="Z276" i="1"/>
  <c r="P605" i="1"/>
  <c r="Y282" i="1"/>
  <c r="BP281" i="1"/>
  <c r="BN281" i="1"/>
  <c r="Z281" i="1"/>
  <c r="Z282" i="1" s="1"/>
  <c r="Y283" i="1"/>
  <c r="Q605" i="1"/>
  <c r="Y289" i="1"/>
  <c r="BP286" i="1"/>
  <c r="BN286" i="1"/>
  <c r="Z286" i="1"/>
  <c r="BP295" i="1"/>
  <c r="BN295" i="1"/>
  <c r="Z295" i="1"/>
  <c r="BP318" i="1"/>
  <c r="BN318" i="1"/>
  <c r="Z318" i="1"/>
  <c r="BP321" i="1"/>
  <c r="BN321" i="1"/>
  <c r="Z321" i="1"/>
  <c r="Y325" i="1"/>
  <c r="BP329" i="1"/>
  <c r="BN329" i="1"/>
  <c r="Z329" i="1"/>
  <c r="Z332" i="1" s="1"/>
  <c r="Y333" i="1"/>
  <c r="BP337" i="1"/>
  <c r="BN337" i="1"/>
  <c r="Z337" i="1"/>
  <c r="Y341" i="1"/>
  <c r="BP345" i="1"/>
  <c r="BN345" i="1"/>
  <c r="Z345" i="1"/>
  <c r="Z347" i="1" s="1"/>
  <c r="Y347" i="1"/>
  <c r="F9" i="1"/>
  <c r="J9" i="1"/>
  <c r="BP31" i="1"/>
  <c r="Y597" i="1" s="1"/>
  <c r="BN31" i="1"/>
  <c r="Y596" i="1" s="1"/>
  <c r="Z31" i="1"/>
  <c r="BP33" i="1"/>
  <c r="BN33" i="1"/>
  <c r="Z33" i="1"/>
  <c r="BP55" i="1"/>
  <c r="BN55" i="1"/>
  <c r="Z55" i="1"/>
  <c r="Y59" i="1"/>
  <c r="Y599" i="1" s="1"/>
  <c r="BP63" i="1"/>
  <c r="BN63" i="1"/>
  <c r="Z63" i="1"/>
  <c r="Z64" i="1" s="1"/>
  <c r="Y65" i="1"/>
  <c r="BP69" i="1"/>
  <c r="BN69" i="1"/>
  <c r="Z69" i="1"/>
  <c r="Z76" i="1" s="1"/>
  <c r="BP74" i="1"/>
  <c r="BN74" i="1"/>
  <c r="Z74" i="1"/>
  <c r="BP86" i="1"/>
  <c r="BN86" i="1"/>
  <c r="Z86" i="1"/>
  <c r="Y90" i="1"/>
  <c r="BP94" i="1"/>
  <c r="BN94" i="1"/>
  <c r="Z94" i="1"/>
  <c r="Z95" i="1" s="1"/>
  <c r="Y96" i="1"/>
  <c r="Y101" i="1"/>
  <c r="BP98" i="1"/>
  <c r="BN98" i="1"/>
  <c r="Z98" i="1"/>
  <c r="Z101" i="1" s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Z144" i="1" s="1"/>
  <c r="BP143" i="1"/>
  <c r="BN143" i="1"/>
  <c r="Z143" i="1"/>
  <c r="Y145" i="1"/>
  <c r="Y150" i="1"/>
  <c r="BP147" i="1"/>
  <c r="BN147" i="1"/>
  <c r="Z147" i="1"/>
  <c r="Z149" i="1" s="1"/>
  <c r="BP164" i="1"/>
  <c r="BN164" i="1"/>
  <c r="Z164" i="1"/>
  <c r="Z165" i="1" s="1"/>
  <c r="Y166" i="1"/>
  <c r="H605" i="1"/>
  <c r="Y172" i="1"/>
  <c r="BP169" i="1"/>
  <c r="BN169" i="1"/>
  <c r="Z169" i="1"/>
  <c r="Z172" i="1" s="1"/>
  <c r="BP177" i="1"/>
  <c r="BN177" i="1"/>
  <c r="Z177" i="1"/>
  <c r="BP185" i="1"/>
  <c r="BN185" i="1"/>
  <c r="Z185" i="1"/>
  <c r="Y187" i="1"/>
  <c r="I605" i="1"/>
  <c r="Y200" i="1"/>
  <c r="BP191" i="1"/>
  <c r="BN191" i="1"/>
  <c r="Z191" i="1"/>
  <c r="Z199" i="1" s="1"/>
  <c r="BP195" i="1"/>
  <c r="BN195" i="1"/>
  <c r="Z195" i="1"/>
  <c r="Y199" i="1"/>
  <c r="BP204" i="1"/>
  <c r="BN204" i="1"/>
  <c r="Z204" i="1"/>
  <c r="Z205" i="1" s="1"/>
  <c r="Y206" i="1"/>
  <c r="Y211" i="1"/>
  <c r="BP208" i="1"/>
  <c r="BN208" i="1"/>
  <c r="Z208" i="1"/>
  <c r="Z210" i="1" s="1"/>
  <c r="BP216" i="1"/>
  <c r="BN216" i="1"/>
  <c r="Z216" i="1"/>
  <c r="BP220" i="1"/>
  <c r="BN220" i="1"/>
  <c r="Z220" i="1"/>
  <c r="Y222" i="1"/>
  <c r="Y235" i="1"/>
  <c r="BP224" i="1"/>
  <c r="BN224" i="1"/>
  <c r="Z224" i="1"/>
  <c r="BP228" i="1"/>
  <c r="BN228" i="1"/>
  <c r="Z228" i="1"/>
  <c r="BP232" i="1"/>
  <c r="BN232" i="1"/>
  <c r="Z232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O605" i="1"/>
  <c r="Y277" i="1"/>
  <c r="BP271" i="1"/>
  <c r="BN271" i="1"/>
  <c r="Z271" i="1"/>
  <c r="Z277" i="1" s="1"/>
  <c r="BP274" i="1"/>
  <c r="BN274" i="1"/>
  <c r="Z274" i="1"/>
  <c r="BP288" i="1"/>
  <c r="BN288" i="1"/>
  <c r="Z288" i="1"/>
  <c r="Y290" i="1"/>
  <c r="R605" i="1"/>
  <c r="Y298" i="1"/>
  <c r="BP293" i="1"/>
  <c r="BN293" i="1"/>
  <c r="Z293" i="1"/>
  <c r="Z298" i="1" s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Z313" i="1" s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Y372" i="1"/>
  <c r="BP400" i="1"/>
  <c r="BN400" i="1"/>
  <c r="Z400" i="1"/>
  <c r="Z401" i="1" s="1"/>
  <c r="Y402" i="1"/>
  <c r="BP406" i="1"/>
  <c r="BN406" i="1"/>
  <c r="Z406" i="1"/>
  <c r="Z409" i="1" s="1"/>
  <c r="Y410" i="1"/>
  <c r="BP418" i="1"/>
  <c r="BN418" i="1"/>
  <c r="Z418" i="1"/>
  <c r="Y422" i="1"/>
  <c r="BP436" i="1"/>
  <c r="BN436" i="1"/>
  <c r="Z436" i="1"/>
  <c r="Z456" i="1" s="1"/>
  <c r="BP440" i="1"/>
  <c r="BN440" i="1"/>
  <c r="Z440" i="1"/>
  <c r="BP444" i="1"/>
  <c r="BN444" i="1"/>
  <c r="Z444" i="1"/>
  <c r="BP447" i="1"/>
  <c r="BN447" i="1"/>
  <c r="Z447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61" i="1"/>
  <c r="D605" i="1"/>
  <c r="Y77" i="1"/>
  <c r="G605" i="1"/>
  <c r="Y155" i="1"/>
  <c r="J605" i="1"/>
  <c r="Y205" i="1"/>
  <c r="M605" i="1"/>
  <c r="Y267" i="1"/>
  <c r="U605" i="1"/>
  <c r="Y326" i="1"/>
  <c r="BP319" i="1"/>
  <c r="BN319" i="1"/>
  <c r="Z319" i="1"/>
  <c r="Z325" i="1" s="1"/>
  <c r="BP323" i="1"/>
  <c r="BN323" i="1"/>
  <c r="Z323" i="1"/>
  <c r="Y332" i="1"/>
  <c r="BP331" i="1"/>
  <c r="BN331" i="1"/>
  <c r="Z331" i="1"/>
  <c r="Y342" i="1"/>
  <c r="BP335" i="1"/>
  <c r="BN335" i="1"/>
  <c r="Z335" i="1"/>
  <c r="BP339" i="1"/>
  <c r="BN339" i="1"/>
  <c r="Z339" i="1"/>
  <c r="Y348" i="1"/>
  <c r="Y354" i="1"/>
  <c r="BP350" i="1"/>
  <c r="BN350" i="1"/>
  <c r="Z350" i="1"/>
  <c r="BP353" i="1"/>
  <c r="BN353" i="1"/>
  <c r="Z353" i="1"/>
  <c r="Y355" i="1"/>
  <c r="Y360" i="1"/>
  <c r="BP357" i="1"/>
  <c r="BN357" i="1"/>
  <c r="Z357" i="1"/>
  <c r="Z360" i="1" s="1"/>
  <c r="BP370" i="1"/>
  <c r="BN370" i="1"/>
  <c r="Z370" i="1"/>
  <c r="W605" i="1"/>
  <c r="Y385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Y390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378" i="1"/>
  <c r="BN378" i="1"/>
  <c r="Z378" i="1"/>
  <c r="BP382" i="1"/>
  <c r="BN382" i="1"/>
  <c r="Z382" i="1"/>
  <c r="BP394" i="1"/>
  <c r="BN394" i="1"/>
  <c r="Z394" i="1"/>
  <c r="Z396" i="1" s="1"/>
  <c r="Y401" i="1"/>
  <c r="BP408" i="1"/>
  <c r="BN408" i="1"/>
  <c r="Z408" i="1"/>
  <c r="Y415" i="1"/>
  <c r="BP412" i="1"/>
  <c r="BN412" i="1"/>
  <c r="Z412" i="1"/>
  <c r="Z414" i="1" s="1"/>
  <c r="Y423" i="1"/>
  <c r="BP420" i="1"/>
  <c r="BN420" i="1"/>
  <c r="Z420" i="1"/>
  <c r="Z422" i="1" s="1"/>
  <c r="Y456" i="1"/>
  <c r="BP438" i="1"/>
  <c r="BN438" i="1"/>
  <c r="Z438" i="1"/>
  <c r="BP442" i="1"/>
  <c r="BN442" i="1"/>
  <c r="Z442" i="1"/>
  <c r="BP446" i="1"/>
  <c r="BN446" i="1"/>
  <c r="Z446" i="1"/>
  <c r="BP449" i="1"/>
  <c r="BN449" i="1"/>
  <c r="Z449" i="1"/>
  <c r="BP453" i="1"/>
  <c r="BN453" i="1"/>
  <c r="Z453" i="1"/>
  <c r="BP474" i="1"/>
  <c r="BN474" i="1"/>
  <c r="Z474" i="1"/>
  <c r="Z479" i="1" s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BP511" i="1"/>
  <c r="Y514" i="1"/>
  <c r="Z519" i="1"/>
  <c r="BN519" i="1"/>
  <c r="Z521" i="1"/>
  <c r="BN521" i="1"/>
  <c r="Y522" i="1"/>
  <c r="Z525" i="1"/>
  <c r="BN525" i="1"/>
  <c r="BP525" i="1"/>
  <c r="Y528" i="1"/>
  <c r="Y544" i="1"/>
  <c r="AD605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X605" i="1"/>
  <c r="Y409" i="1"/>
  <c r="Y605" i="1"/>
  <c r="Y433" i="1"/>
  <c r="Z605" i="1"/>
  <c r="Y471" i="1"/>
  <c r="Z512" i="1"/>
  <c r="Z513" i="1" s="1"/>
  <c r="BN512" i="1"/>
  <c r="Z516" i="1"/>
  <c r="Z522" i="1" s="1"/>
  <c r="BN516" i="1"/>
  <c r="BP516" i="1"/>
  <c r="Z518" i="1"/>
  <c r="BN518" i="1"/>
  <c r="Z526" i="1"/>
  <c r="BN526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4" i="1"/>
  <c r="Y582" i="1"/>
  <c r="Z592" i="1"/>
  <c r="Z593" i="1" s="1"/>
  <c r="BN592" i="1"/>
  <c r="BP592" i="1"/>
  <c r="Y598" i="1" l="1"/>
  <c r="Z289" i="1"/>
  <c r="Z267" i="1"/>
  <c r="Z243" i="1"/>
  <c r="Z221" i="1"/>
  <c r="Z135" i="1"/>
  <c r="Z127" i="1"/>
  <c r="Z59" i="1"/>
  <c r="Z36" i="1"/>
  <c r="X598" i="1"/>
  <c r="Z544" i="1"/>
  <c r="Z575" i="1"/>
  <c r="Z561" i="1"/>
  <c r="Z528" i="1"/>
  <c r="Z508" i="1"/>
  <c r="Z385" i="1"/>
  <c r="Z354" i="1"/>
  <c r="Z341" i="1"/>
  <c r="Z371" i="1"/>
  <c r="Z235" i="1"/>
  <c r="Z255" i="1"/>
  <c r="Z186" i="1"/>
  <c r="Z180" i="1"/>
  <c r="Z118" i="1"/>
  <c r="Z110" i="1"/>
  <c r="Z90" i="1"/>
  <c r="Y595" i="1"/>
  <c r="Z600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<sst xmlns="http://schemas.openxmlformats.org/spreadsheetml/2006/main" count="2464" uniqueCount="786">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</sst>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5" zoomScaleNormal="100" zoomScaleSheetLayoutView="100" workbookViewId="0">
      <selection activeCell="Y608" sqref="Y608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133.33333333333334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134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2.9144999999999999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2000</v>
      </c>
      <c r="Y386" s="385">
        <f>IFERROR(SUM(Y376:Y384),"0")</f>
        <v>2010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1000</v>
      </c>
      <c r="Y417" s="384">
        <f>IFERROR(IF(X417="",0,CEILING((X417/$H417),1)*$H417),"")</f>
        <v>1006.1999999999999</v>
      </c>
      <c r="Z417" s="36">
        <f>IFERROR(IF(Y417=0,"",ROUNDUP(Y417/H417,0)*0.02175),"")</f>
        <v>2.8057499999999997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1072.3076923076924</v>
      </c>
      <c r="BN417" s="64">
        <f>IFERROR(Y417*I417/H417,"0")</f>
        <v>1078.9559999999999</v>
      </c>
      <c r="BO417" s="64">
        <f>IFERROR(1/J417*(X417/H417),"0")</f>
        <v>2.2893772893772892</v>
      </c>
      <c r="BP417" s="64">
        <f>IFERROR(1/J417*(Y417/H417),"0")</f>
        <v>2.3035714285714284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128.2051282051282</v>
      </c>
      <c r="Y422" s="385">
        <f>IFERROR(Y417/H417,"0")+IFERROR(Y418/H418,"0")+IFERROR(Y419/H419,"0")+IFERROR(Y420/H420,"0")+IFERROR(Y421/H421,"0")</f>
        <v>129</v>
      </c>
      <c r="Z422" s="385">
        <f>IFERROR(IF(Z417="",0,Z417),"0")+IFERROR(IF(Z418="",0,Z418),"0")+IFERROR(IF(Z419="",0,Z419),"0")+IFERROR(IF(Z420="",0,Z420),"0")+IFERROR(IF(Z421="",0,Z421),"0")</f>
        <v>2.8057499999999997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1000</v>
      </c>
      <c r="Y423" s="385">
        <f>IFERROR(SUM(Y417:Y421),"0")</f>
        <v>1006.1999999999999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1000</v>
      </c>
      <c r="Y503" s="384">
        <f t="shared" si="83"/>
        <v>1003.2</v>
      </c>
      <c r="Z503" s="36">
        <f t="shared" si="84"/>
        <v>2.2724000000000002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1068.1818181818182</v>
      </c>
      <c r="BN503" s="64">
        <f t="shared" si="86"/>
        <v>1071.5999999999999</v>
      </c>
      <c r="BO503" s="64">
        <f t="shared" si="87"/>
        <v>1.821095571095571</v>
      </c>
      <c r="BP503" s="64">
        <f t="shared" si="88"/>
        <v>1.8269230769230771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189.39393939393938</v>
      </c>
      <c r="Y508" s="385">
        <f>IFERROR(Y500/H500,"0")+IFERROR(Y501/H501,"0")+IFERROR(Y502/H502,"0")+IFERROR(Y503/H503,"0")+IFERROR(Y504/H504,"0")+IFERROR(Y505/H505,"0")+IFERROR(Y506/H506,"0")+IFERROR(Y507/H507,"0")</f>
        <v>190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2.2724000000000002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1000</v>
      </c>
      <c r="Y509" s="385">
        <f>IFERROR(SUM(Y500:Y507),"0")</f>
        <v>1003.2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670</v>
      </c>
      <c r="Y511" s="384">
        <f>IFERROR(IF(X511="",0,CEILING((X511/$H511),1)*$H511),"")</f>
        <v>670.56000000000006</v>
      </c>
      <c r="Z511" s="36">
        <f>IFERROR(IF(Y511=0,"",ROUNDUP(Y511/H511,0)*0.01196),"")</f>
        <v>1.51892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715.68181818181813</v>
      </c>
      <c r="BN511" s="64">
        <f>IFERROR(Y511*I511/H511,"0")</f>
        <v>716.28</v>
      </c>
      <c r="BO511" s="64">
        <f>IFERROR(1/J511*(X511/H511),"0")</f>
        <v>1.2201340326340326</v>
      </c>
      <c r="BP511" s="64">
        <f>IFERROR(1/J511*(Y511/H511),"0")</f>
        <v>1.2211538461538463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126.89393939393939</v>
      </c>
      <c r="Y513" s="385">
        <f>IFERROR(Y511/H511,"0")+IFERROR(Y512/H512,"0")</f>
        <v>127</v>
      </c>
      <c r="Z513" s="385">
        <f>IFERROR(IF(Z511="",0,Z511),"0")+IFERROR(IF(Z512="",0,Z512),"0")</f>
        <v>1.51892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670</v>
      </c>
      <c r="Y514" s="385">
        <f>IFERROR(SUM(Y511:Y512),"0")</f>
        <v>670.56000000000006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800</v>
      </c>
      <c r="Y518" s="384">
        <f t="shared" si="89"/>
        <v>802.56000000000006</v>
      </c>
      <c r="Z518" s="36">
        <f>IFERROR(IF(Y518=0,"",ROUNDUP(Y518/H518,0)*0.01196),"")</f>
        <v>1.81792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854.5454545454545</v>
      </c>
      <c r="BN518" s="64">
        <f t="shared" si="91"/>
        <v>857.28</v>
      </c>
      <c r="BO518" s="64">
        <f t="shared" si="92"/>
        <v>1.4568764568764567</v>
      </c>
      <c r="BP518" s="64">
        <f t="shared" si="93"/>
        <v>1.4615384615384617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151.5151515151515</v>
      </c>
      <c r="Y522" s="385">
        <f>IFERROR(Y516/H516,"0")+IFERROR(Y517/H517,"0")+IFERROR(Y518/H518,"0")+IFERROR(Y519/H519,"0")+IFERROR(Y520/H520,"0")+IFERROR(Y521/H521,"0")</f>
        <v>152</v>
      </c>
      <c r="Z522" s="385">
        <f>IFERROR(IF(Z516="",0,Z516),"0")+IFERROR(IF(Z517="",0,Z517),"0")+IFERROR(IF(Z518="",0,Z518),"0")+IFERROR(IF(Z519="",0,Z519),"0")+IFERROR(IF(Z520="",0,Z520),"0")+IFERROR(IF(Z521="",0,Z521),"0")</f>
        <v>1.81792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800</v>
      </c>
      <c r="Y523" s="385">
        <f>IFERROR(SUM(Y516:Y521),"0")</f>
        <v>802.56000000000006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6470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6497.52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6806.7167832167834</v>
      </c>
      <c r="Y596" s="385">
        <f>IFERROR(SUM(BN22:BN592),"0")</f>
        <v>6835.5959999999995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11</v>
      </c>
      <c r="Y597" s="38">
        <f>ROUNDUP(SUM(BP22:BP592),0)</f>
        <v>12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7081.7167832167834</v>
      </c>
      <c r="Y598" s="385">
        <f>GrossWeightTotalR+PalletQtyTotalR*25</f>
        <v>7135.5959999999995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796.00815850815843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799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12.786739999999998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3015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1006.1999999999999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2476.3200000000002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