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F27679-45E4-48D0-B032-1BB44B5658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O590" i="1"/>
  <c r="BM590" i="1"/>
  <c r="Y590" i="1"/>
  <c r="P590" i="1"/>
  <c r="BO589" i="1"/>
  <c r="BM589" i="1"/>
  <c r="Y589" i="1"/>
  <c r="BP589" i="1" s="1"/>
  <c r="P589" i="1"/>
  <c r="BP588" i="1"/>
  <c r="BO588" i="1"/>
  <c r="BN588" i="1"/>
  <c r="BM588" i="1"/>
  <c r="Z588" i="1"/>
  <c r="Y588" i="1"/>
  <c r="P588" i="1"/>
  <c r="X586" i="1"/>
  <c r="X585" i="1"/>
  <c r="BO584" i="1"/>
  <c r="BM584" i="1"/>
  <c r="Y584" i="1"/>
  <c r="P584" i="1"/>
  <c r="BO583" i="1"/>
  <c r="BM583" i="1"/>
  <c r="Y583" i="1"/>
  <c r="BP583" i="1" s="1"/>
  <c r="P583" i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Y578" i="1"/>
  <c r="BP578" i="1" s="1"/>
  <c r="P578" i="1"/>
  <c r="BO577" i="1"/>
  <c r="BM577" i="1"/>
  <c r="Y577" i="1"/>
  <c r="BP577" i="1" s="1"/>
  <c r="P577" i="1"/>
  <c r="BO576" i="1"/>
  <c r="BM576" i="1"/>
  <c r="Y576" i="1"/>
  <c r="Y586" i="1" s="1"/>
  <c r="P576" i="1"/>
  <c r="X574" i="1"/>
  <c r="X573" i="1"/>
  <c r="BO572" i="1"/>
  <c r="BM572" i="1"/>
  <c r="Y572" i="1"/>
  <c r="BP572" i="1" s="1"/>
  <c r="P572" i="1"/>
  <c r="BO571" i="1"/>
  <c r="BM571" i="1"/>
  <c r="Y571" i="1"/>
  <c r="BP571" i="1" s="1"/>
  <c r="P571" i="1"/>
  <c r="BO570" i="1"/>
  <c r="BM570" i="1"/>
  <c r="Y570" i="1"/>
  <c r="Y574" i="1" s="1"/>
  <c r="P570" i="1"/>
  <c r="X568" i="1"/>
  <c r="X567" i="1"/>
  <c r="BO566" i="1"/>
  <c r="BM566" i="1"/>
  <c r="Y566" i="1"/>
  <c r="BP566" i="1" s="1"/>
  <c r="P566" i="1"/>
  <c r="BP565" i="1"/>
  <c r="BO565" i="1"/>
  <c r="BN565" i="1"/>
  <c r="BM565" i="1"/>
  <c r="Z565" i="1"/>
  <c r="Y565" i="1"/>
  <c r="P565" i="1"/>
  <c r="BO564" i="1"/>
  <c r="BM564" i="1"/>
  <c r="Y564" i="1"/>
  <c r="BP564" i="1" s="1"/>
  <c r="P564" i="1"/>
  <c r="BO563" i="1"/>
  <c r="BM563" i="1"/>
  <c r="Y563" i="1"/>
  <c r="P563" i="1"/>
  <c r="BO562" i="1"/>
  <c r="BM562" i="1"/>
  <c r="Y562" i="1"/>
  <c r="BP562" i="1" s="1"/>
  <c r="P562" i="1"/>
  <c r="BO561" i="1"/>
  <c r="BM561" i="1"/>
  <c r="Y561" i="1"/>
  <c r="P561" i="1"/>
  <c r="BO560" i="1"/>
  <c r="BM560" i="1"/>
  <c r="Y560" i="1"/>
  <c r="BP560" i="1" s="1"/>
  <c r="P560" i="1"/>
  <c r="BO559" i="1"/>
  <c r="BM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Y552" i="1" s="1"/>
  <c r="P550" i="1"/>
  <c r="X547" i="1"/>
  <c r="X546" i="1"/>
  <c r="BO545" i="1"/>
  <c r="BM545" i="1"/>
  <c r="Y545" i="1"/>
  <c r="BP545" i="1" s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Y512" i="1" s="1"/>
  <c r="P510" i="1"/>
  <c r="X508" i="1"/>
  <c r="X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O469" i="1"/>
  <c r="BM469" i="1"/>
  <c r="Y469" i="1"/>
  <c r="BO468" i="1"/>
  <c r="BM468" i="1"/>
  <c r="Y468" i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Y466" i="1" s="1"/>
  <c r="P463" i="1"/>
  <c r="X461" i="1"/>
  <c r="X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X449" i="1"/>
  <c r="X448" i="1"/>
  <c r="BO447" i="1"/>
  <c r="BM447" i="1"/>
  <c r="Y447" i="1"/>
  <c r="BP447" i="1" s="1"/>
  <c r="BO446" i="1"/>
  <c r="BM446" i="1"/>
  <c r="Y446" i="1"/>
  <c r="BP446" i="1" s="1"/>
  <c r="P446" i="1"/>
  <c r="BO445" i="1"/>
  <c r="BM445" i="1"/>
  <c r="Y445" i="1"/>
  <c r="Y449" i="1" s="1"/>
  <c r="P445" i="1"/>
  <c r="X443" i="1"/>
  <c r="X442" i="1"/>
  <c r="BO441" i="1"/>
  <c r="BM441" i="1"/>
  <c r="Y441" i="1"/>
  <c r="BP441" i="1" s="1"/>
  <c r="BO440" i="1"/>
  <c r="BM440" i="1"/>
  <c r="Y440" i="1"/>
  <c r="BP440" i="1" s="1"/>
  <c r="P440" i="1"/>
  <c r="BO439" i="1"/>
  <c r="BM439" i="1"/>
  <c r="Y439" i="1"/>
  <c r="BP439" i="1" s="1"/>
  <c r="BO438" i="1"/>
  <c r="BM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Y436" i="1" s="1"/>
  <c r="P433" i="1"/>
  <c r="X431" i="1"/>
  <c r="X430" i="1"/>
  <c r="BO429" i="1"/>
  <c r="BM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BP427" i="1" s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P419" i="1"/>
  <c r="X415" i="1"/>
  <c r="X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Y403" i="1" s="1"/>
  <c r="P400" i="1"/>
  <c r="X398" i="1"/>
  <c r="X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BO393" i="1"/>
  <c r="BM393" i="1"/>
  <c r="Y393" i="1"/>
  <c r="Y397" i="1" s="1"/>
  <c r="X391" i="1"/>
  <c r="X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Y356" i="1" s="1"/>
  <c r="P354" i="1"/>
  <c r="X352" i="1"/>
  <c r="X351" i="1"/>
  <c r="BO350" i="1"/>
  <c r="BM350" i="1"/>
  <c r="Y350" i="1"/>
  <c r="P350" i="1"/>
  <c r="BO349" i="1"/>
  <c r="BM349" i="1"/>
  <c r="Y349" i="1"/>
  <c r="Y351" i="1" s="1"/>
  <c r="P349" i="1"/>
  <c r="X347" i="1"/>
  <c r="X346" i="1"/>
  <c r="BO345" i="1"/>
  <c r="BM345" i="1"/>
  <c r="Y345" i="1"/>
  <c r="T673" i="1" s="1"/>
  <c r="P345" i="1"/>
  <c r="X342" i="1"/>
  <c r="X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X242" i="1"/>
  <c r="X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O209" i="1"/>
  <c r="BM209" i="1"/>
  <c r="Y209" i="1"/>
  <c r="P209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3" i="1" s="1"/>
  <c r="P177" i="1"/>
  <c r="X175" i="1"/>
  <c r="X174" i="1"/>
  <c r="BO173" i="1"/>
  <c r="BM173" i="1"/>
  <c r="Y173" i="1"/>
  <c r="H673" i="1" s="1"/>
  <c r="P173" i="1"/>
  <c r="X170" i="1"/>
  <c r="X169" i="1"/>
  <c r="BO168" i="1"/>
  <c r="BM168" i="1"/>
  <c r="Y168" i="1"/>
  <c r="BP168" i="1" s="1"/>
  <c r="P168" i="1"/>
  <c r="BO167" i="1"/>
  <c r="BM167" i="1"/>
  <c r="Y167" i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4" i="1" s="1"/>
  <c r="P162" i="1"/>
  <c r="X160" i="1"/>
  <c r="X159" i="1"/>
  <c r="BO158" i="1"/>
  <c r="BM158" i="1"/>
  <c r="Y158" i="1"/>
  <c r="P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O146" i="1"/>
  <c r="BM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O128" i="1"/>
  <c r="BM128" i="1"/>
  <c r="Y128" i="1"/>
  <c r="P128" i="1"/>
  <c r="BO127" i="1"/>
  <c r="BM127" i="1"/>
  <c r="Y127" i="1"/>
  <c r="BP127" i="1" s="1"/>
  <c r="P127" i="1"/>
  <c r="BO126" i="1"/>
  <c r="BM126" i="1"/>
  <c r="Y126" i="1"/>
  <c r="P126" i="1"/>
  <c r="X123" i="1"/>
  <c r="X122" i="1"/>
  <c r="BO121" i="1"/>
  <c r="BM121" i="1"/>
  <c r="Y121" i="1"/>
  <c r="P121" i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O105" i="1"/>
  <c r="BM105" i="1"/>
  <c r="Y105" i="1"/>
  <c r="P105" i="1"/>
  <c r="BO104" i="1"/>
  <c r="BM104" i="1"/>
  <c r="Y104" i="1"/>
  <c r="P104" i="1"/>
  <c r="BO103" i="1"/>
  <c r="BM103" i="1"/>
  <c r="Y103" i="1"/>
  <c r="P103" i="1"/>
  <c r="X101" i="1"/>
  <c r="X100" i="1"/>
  <c r="BO99" i="1"/>
  <c r="BM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P94" i="1"/>
  <c r="X92" i="1"/>
  <c r="X91" i="1"/>
  <c r="BO90" i="1"/>
  <c r="BM90" i="1"/>
  <c r="Y90" i="1"/>
  <c r="BP90" i="1" s="1"/>
  <c r="P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X83" i="1"/>
  <c r="X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663" i="1" s="1"/>
  <c r="X23" i="1"/>
  <c r="BO22" i="1"/>
  <c r="X665" i="1" s="1"/>
  <c r="BM22" i="1"/>
  <c r="Y22" i="1"/>
  <c r="B673" i="1" s="1"/>
  <c r="P22" i="1"/>
  <c r="H10" i="1"/>
  <c r="A9" i="1"/>
  <c r="A10" i="1" s="1"/>
  <c r="D7" i="1"/>
  <c r="Q6" i="1"/>
  <c r="P2" i="1"/>
  <c r="BP60" i="1" l="1"/>
  <c r="BN60" i="1"/>
  <c r="Z60" i="1"/>
  <c r="BP89" i="1"/>
  <c r="BN89" i="1"/>
  <c r="Z89" i="1"/>
  <c r="BP116" i="1"/>
  <c r="BN116" i="1"/>
  <c r="Z116" i="1"/>
  <c r="BP136" i="1"/>
  <c r="BN136" i="1"/>
  <c r="Z136" i="1"/>
  <c r="Y195" i="1"/>
  <c r="Z193" i="1"/>
  <c r="Z194" i="1" s="1"/>
  <c r="BP221" i="1"/>
  <c r="BN221" i="1"/>
  <c r="Z221" i="1"/>
  <c r="BP245" i="1"/>
  <c r="BN245" i="1"/>
  <c r="Z245" i="1"/>
  <c r="BP269" i="1"/>
  <c r="BN269" i="1"/>
  <c r="Z269" i="1"/>
  <c r="BP302" i="1"/>
  <c r="BN302" i="1"/>
  <c r="Z302" i="1"/>
  <c r="BP36" i="1"/>
  <c r="BN36" i="1"/>
  <c r="Z36" i="1"/>
  <c r="BP73" i="1"/>
  <c r="BN73" i="1"/>
  <c r="Z73" i="1"/>
  <c r="BP79" i="1"/>
  <c r="BN79" i="1"/>
  <c r="Z79" i="1"/>
  <c r="BP103" i="1"/>
  <c r="BN103" i="1"/>
  <c r="Z103" i="1"/>
  <c r="BP126" i="1"/>
  <c r="BN126" i="1"/>
  <c r="Z126" i="1"/>
  <c r="BP152" i="1"/>
  <c r="BN152" i="1"/>
  <c r="Z152" i="1"/>
  <c r="BP204" i="1"/>
  <c r="BN204" i="1"/>
  <c r="Z204" i="1"/>
  <c r="BP233" i="1"/>
  <c r="BN233" i="1"/>
  <c r="Z233" i="1"/>
  <c r="BP258" i="1"/>
  <c r="BN258" i="1"/>
  <c r="Z258" i="1"/>
  <c r="BP284" i="1"/>
  <c r="BN284" i="1"/>
  <c r="Z284" i="1"/>
  <c r="R673" i="1"/>
  <c r="Y319" i="1"/>
  <c r="BP318" i="1"/>
  <c r="BN318" i="1"/>
  <c r="Z318" i="1"/>
  <c r="Z319" i="1" s="1"/>
  <c r="Y324" i="1"/>
  <c r="Y323" i="1"/>
  <c r="BP322" i="1"/>
  <c r="BN322" i="1"/>
  <c r="Z322" i="1"/>
  <c r="Z323" i="1" s="1"/>
  <c r="Y328" i="1"/>
  <c r="Y327" i="1"/>
  <c r="BP326" i="1"/>
  <c r="BN326" i="1"/>
  <c r="Z326" i="1"/>
  <c r="Z327" i="1" s="1"/>
  <c r="Y332" i="1"/>
  <c r="BP331" i="1"/>
  <c r="BN331" i="1"/>
  <c r="Z331" i="1"/>
  <c r="Z332" i="1" s="1"/>
  <c r="Y337" i="1"/>
  <c r="Y336" i="1"/>
  <c r="BP335" i="1"/>
  <c r="BN335" i="1"/>
  <c r="Z335" i="1"/>
  <c r="Z336" i="1" s="1"/>
  <c r="BP339" i="1"/>
  <c r="BN339" i="1"/>
  <c r="Z339" i="1"/>
  <c r="BP373" i="1"/>
  <c r="BN373" i="1"/>
  <c r="Z373" i="1"/>
  <c r="BP412" i="1"/>
  <c r="BN412" i="1"/>
  <c r="Z412" i="1"/>
  <c r="BP456" i="1"/>
  <c r="BN456" i="1"/>
  <c r="Z456" i="1"/>
  <c r="BP469" i="1"/>
  <c r="BN469" i="1"/>
  <c r="Z469" i="1"/>
  <c r="BP493" i="1"/>
  <c r="BN493" i="1"/>
  <c r="Z493" i="1"/>
  <c r="BP516" i="1"/>
  <c r="BN516" i="1"/>
  <c r="Z516" i="1"/>
  <c r="BP561" i="1"/>
  <c r="BN561" i="1"/>
  <c r="Z561" i="1"/>
  <c r="BP619" i="1"/>
  <c r="BN619" i="1"/>
  <c r="Z619" i="1"/>
  <c r="BP621" i="1"/>
  <c r="BN621" i="1"/>
  <c r="Z621" i="1"/>
  <c r="BP623" i="1"/>
  <c r="BN623" i="1"/>
  <c r="Z623" i="1"/>
  <c r="Y39" i="1"/>
  <c r="C673" i="1"/>
  <c r="Y63" i="1"/>
  <c r="D673" i="1"/>
  <c r="Y100" i="1"/>
  <c r="Y106" i="1"/>
  <c r="Y149" i="1"/>
  <c r="Q673" i="1"/>
  <c r="BP363" i="1"/>
  <c r="BN363" i="1"/>
  <c r="Z363" i="1"/>
  <c r="BP387" i="1"/>
  <c r="BN387" i="1"/>
  <c r="Z387" i="1"/>
  <c r="BP426" i="1"/>
  <c r="BN426" i="1"/>
  <c r="Z426" i="1"/>
  <c r="BP468" i="1"/>
  <c r="BN468" i="1"/>
  <c r="Z468" i="1"/>
  <c r="BP472" i="1"/>
  <c r="BN472" i="1"/>
  <c r="Z472" i="1"/>
  <c r="BP501" i="1"/>
  <c r="BN501" i="1"/>
  <c r="Z501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82" i="1"/>
  <c r="BN582" i="1"/>
  <c r="Z582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342" i="1"/>
  <c r="Y385" i="1"/>
  <c r="W673" i="1"/>
  <c r="Y547" i="1"/>
  <c r="X664" i="1"/>
  <c r="X666" i="1" s="1"/>
  <c r="X667" i="1"/>
  <c r="Z27" i="1"/>
  <c r="BN27" i="1"/>
  <c r="Z30" i="1"/>
  <c r="BN30" i="1"/>
  <c r="Z31" i="1"/>
  <c r="BN31" i="1"/>
  <c r="Z34" i="1"/>
  <c r="BN34" i="1"/>
  <c r="Z52" i="1"/>
  <c r="BN52" i="1"/>
  <c r="Z56" i="1"/>
  <c r="BN56" i="1"/>
  <c r="Y62" i="1"/>
  <c r="Z67" i="1"/>
  <c r="BN67" i="1"/>
  <c r="Z71" i="1"/>
  <c r="BN71" i="1"/>
  <c r="BP87" i="1"/>
  <c r="BN87" i="1"/>
  <c r="Z87" i="1"/>
  <c r="BP99" i="1"/>
  <c r="BN99" i="1"/>
  <c r="Z99" i="1"/>
  <c r="BP112" i="1"/>
  <c r="BN112" i="1"/>
  <c r="Z112" i="1"/>
  <c r="BP121" i="1"/>
  <c r="BN121" i="1"/>
  <c r="Z121" i="1"/>
  <c r="Y139" i="1"/>
  <c r="BP134" i="1"/>
  <c r="BN134" i="1"/>
  <c r="Z134" i="1"/>
  <c r="BP146" i="1"/>
  <c r="BN146" i="1"/>
  <c r="Z146" i="1"/>
  <c r="Y170" i="1"/>
  <c r="BP167" i="1"/>
  <c r="BN167" i="1"/>
  <c r="Z167" i="1"/>
  <c r="BP202" i="1"/>
  <c r="BN202" i="1"/>
  <c r="Z202" i="1"/>
  <c r="Y227" i="1"/>
  <c r="BP219" i="1"/>
  <c r="BN219" i="1"/>
  <c r="Z219" i="1"/>
  <c r="Y242" i="1"/>
  <c r="BP231" i="1"/>
  <c r="BN231" i="1"/>
  <c r="Z231" i="1"/>
  <c r="BP239" i="1"/>
  <c r="BN239" i="1"/>
  <c r="Z239" i="1"/>
  <c r="BP256" i="1"/>
  <c r="BN256" i="1"/>
  <c r="Z256" i="1"/>
  <c r="BP267" i="1"/>
  <c r="BN267" i="1"/>
  <c r="Z267" i="1"/>
  <c r="Y279" i="1"/>
  <c r="Y278" i="1"/>
  <c r="BP277" i="1"/>
  <c r="BN277" i="1"/>
  <c r="Z277" i="1"/>
  <c r="Z278" i="1" s="1"/>
  <c r="BP282" i="1"/>
  <c r="BN282" i="1"/>
  <c r="Z282" i="1"/>
  <c r="BP290" i="1"/>
  <c r="BN290" i="1"/>
  <c r="Z290" i="1"/>
  <c r="BP313" i="1"/>
  <c r="BN313" i="1"/>
  <c r="Z313" i="1"/>
  <c r="BP361" i="1"/>
  <c r="BN361" i="1"/>
  <c r="Z361" i="1"/>
  <c r="Y375" i="1"/>
  <c r="BP371" i="1"/>
  <c r="BN371" i="1"/>
  <c r="Z371" i="1"/>
  <c r="BP383" i="1"/>
  <c r="BN383" i="1"/>
  <c r="Z383" i="1"/>
  <c r="BP401" i="1"/>
  <c r="BN401" i="1"/>
  <c r="Z401" i="1"/>
  <c r="BP81" i="1"/>
  <c r="BN81" i="1"/>
  <c r="Z81" i="1"/>
  <c r="BP95" i="1"/>
  <c r="BN95" i="1"/>
  <c r="Z95" i="1"/>
  <c r="BP105" i="1"/>
  <c r="BN105" i="1"/>
  <c r="Z105" i="1"/>
  <c r="BP118" i="1"/>
  <c r="BN118" i="1"/>
  <c r="Z118" i="1"/>
  <c r="BP128" i="1"/>
  <c r="BN128" i="1"/>
  <c r="Z128" i="1"/>
  <c r="BP142" i="1"/>
  <c r="BN142" i="1"/>
  <c r="Z142" i="1"/>
  <c r="BP157" i="1"/>
  <c r="BN157" i="1"/>
  <c r="Z157" i="1"/>
  <c r="BP198" i="1"/>
  <c r="BN198" i="1"/>
  <c r="Z198" i="1"/>
  <c r="BP209" i="1"/>
  <c r="BN209" i="1"/>
  <c r="Z209" i="1"/>
  <c r="BP223" i="1"/>
  <c r="BN223" i="1"/>
  <c r="Z223" i="1"/>
  <c r="BP235" i="1"/>
  <c r="BN235" i="1"/>
  <c r="Z235" i="1"/>
  <c r="BP247" i="1"/>
  <c r="BN247" i="1"/>
  <c r="Z247" i="1"/>
  <c r="BP260" i="1"/>
  <c r="BN260" i="1"/>
  <c r="Z260" i="1"/>
  <c r="BP271" i="1"/>
  <c r="BN271" i="1"/>
  <c r="Z271" i="1"/>
  <c r="BP286" i="1"/>
  <c r="BN286" i="1"/>
  <c r="Z286" i="1"/>
  <c r="BP309" i="1"/>
  <c r="BN309" i="1"/>
  <c r="Z309" i="1"/>
  <c r="BP350" i="1"/>
  <c r="BN350" i="1"/>
  <c r="Z350" i="1"/>
  <c r="BP365" i="1"/>
  <c r="BN365" i="1"/>
  <c r="Z365" i="1"/>
  <c r="BP379" i="1"/>
  <c r="BN379" i="1"/>
  <c r="Z379" i="1"/>
  <c r="BP389" i="1"/>
  <c r="BN389" i="1"/>
  <c r="Z389" i="1"/>
  <c r="BP491" i="1"/>
  <c r="BN491" i="1"/>
  <c r="Z491" i="1"/>
  <c r="BP499" i="1"/>
  <c r="BN499" i="1"/>
  <c r="Z499" i="1"/>
  <c r="BP511" i="1"/>
  <c r="BN511" i="1"/>
  <c r="Z511" i="1"/>
  <c r="BP529" i="1"/>
  <c r="BN529" i="1"/>
  <c r="Z529" i="1"/>
  <c r="BP559" i="1"/>
  <c r="BN559" i="1"/>
  <c r="Z559" i="1"/>
  <c r="BP580" i="1"/>
  <c r="BN580" i="1"/>
  <c r="Z580" i="1"/>
  <c r="BP590" i="1"/>
  <c r="BN590" i="1"/>
  <c r="Z590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82" i="1"/>
  <c r="Y92" i="1"/>
  <c r="Y107" i="1"/>
  <c r="Y122" i="1"/>
  <c r="Y160" i="1"/>
  <c r="Y228" i="1"/>
  <c r="Y250" i="1"/>
  <c r="K673" i="1"/>
  <c r="P673" i="1"/>
  <c r="Y341" i="1"/>
  <c r="Y391" i="1"/>
  <c r="V673" i="1"/>
  <c r="Y414" i="1"/>
  <c r="Z420" i="1"/>
  <c r="BN420" i="1"/>
  <c r="Z424" i="1"/>
  <c r="BN424" i="1"/>
  <c r="Z428" i="1"/>
  <c r="BN428" i="1"/>
  <c r="Z438" i="1"/>
  <c r="BN438" i="1"/>
  <c r="BP438" i="1"/>
  <c r="Z439" i="1"/>
  <c r="BN439" i="1"/>
  <c r="Z446" i="1"/>
  <c r="BN446" i="1"/>
  <c r="Z447" i="1"/>
  <c r="BN447" i="1"/>
  <c r="Y461" i="1"/>
  <c r="Z454" i="1"/>
  <c r="BN454" i="1"/>
  <c r="Z458" i="1"/>
  <c r="BN458" i="1"/>
  <c r="BP474" i="1"/>
  <c r="BN474" i="1"/>
  <c r="Z474" i="1"/>
  <c r="BP495" i="1"/>
  <c r="BN495" i="1"/>
  <c r="Z495" i="1"/>
  <c r="BP503" i="1"/>
  <c r="BN503" i="1"/>
  <c r="Z503" i="1"/>
  <c r="Z673" i="1"/>
  <c r="Y522" i="1"/>
  <c r="BP521" i="1"/>
  <c r="BN521" i="1"/>
  <c r="Z521" i="1"/>
  <c r="Z522" i="1" s="1"/>
  <c r="Y531" i="1"/>
  <c r="BP525" i="1"/>
  <c r="BN525" i="1"/>
  <c r="Z525" i="1"/>
  <c r="BP544" i="1"/>
  <c r="BN544" i="1"/>
  <c r="Z544" i="1"/>
  <c r="BP563" i="1"/>
  <c r="BN563" i="1"/>
  <c r="Z563" i="1"/>
  <c r="BP584" i="1"/>
  <c r="BN584" i="1"/>
  <c r="Z584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476" i="1"/>
  <c r="Y507" i="1"/>
  <c r="AC673" i="1"/>
  <c r="Y592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Z53" i="1"/>
  <c r="BN53" i="1"/>
  <c r="Z55" i="1"/>
  <c r="BN55" i="1"/>
  <c r="Y58" i="1"/>
  <c r="Z61" i="1"/>
  <c r="BN61" i="1"/>
  <c r="BP61" i="1"/>
  <c r="Z66" i="1"/>
  <c r="BN66" i="1"/>
  <c r="BP66" i="1"/>
  <c r="Z68" i="1"/>
  <c r="BN68" i="1"/>
  <c r="Z70" i="1"/>
  <c r="BN70" i="1"/>
  <c r="Z72" i="1"/>
  <c r="BN72" i="1"/>
  <c r="Z74" i="1"/>
  <c r="BN74" i="1"/>
  <c r="Y75" i="1"/>
  <c r="Z78" i="1"/>
  <c r="BN78" i="1"/>
  <c r="BP78" i="1"/>
  <c r="Z80" i="1"/>
  <c r="BN80" i="1"/>
  <c r="Y83" i="1"/>
  <c r="Z86" i="1"/>
  <c r="BN86" i="1"/>
  <c r="Z88" i="1"/>
  <c r="BN88" i="1"/>
  <c r="Z90" i="1"/>
  <c r="BN90" i="1"/>
  <c r="Y91" i="1"/>
  <c r="Z94" i="1"/>
  <c r="BN94" i="1"/>
  <c r="BP94" i="1"/>
  <c r="Z96" i="1"/>
  <c r="BN96" i="1"/>
  <c r="Z98" i="1"/>
  <c r="BN98" i="1"/>
  <c r="Y101" i="1"/>
  <c r="Z104" i="1"/>
  <c r="BN104" i="1"/>
  <c r="BP104" i="1"/>
  <c r="E673" i="1"/>
  <c r="Z111" i="1"/>
  <c r="BN111" i="1"/>
  <c r="Y114" i="1"/>
  <c r="Z117" i="1"/>
  <c r="BN117" i="1"/>
  <c r="Z119" i="1"/>
  <c r="BN119" i="1"/>
  <c r="Z120" i="1"/>
  <c r="BN120" i="1"/>
  <c r="Y123" i="1"/>
  <c r="F673" i="1"/>
  <c r="Z127" i="1"/>
  <c r="BN127" i="1"/>
  <c r="Z129" i="1"/>
  <c r="BN129" i="1"/>
  <c r="Y132" i="1"/>
  <c r="Z135" i="1"/>
  <c r="BN135" i="1"/>
  <c r="Z137" i="1"/>
  <c r="BN137" i="1"/>
  <c r="Y138" i="1"/>
  <c r="Z141" i="1"/>
  <c r="BN141" i="1"/>
  <c r="BP141" i="1"/>
  <c r="Z143" i="1"/>
  <c r="BN143" i="1"/>
  <c r="Z145" i="1"/>
  <c r="BN145" i="1"/>
  <c r="Z147" i="1"/>
  <c r="BN147" i="1"/>
  <c r="Y148" i="1"/>
  <c r="Z151" i="1"/>
  <c r="Z153" i="1" s="1"/>
  <c r="BN151" i="1"/>
  <c r="BP151" i="1"/>
  <c r="Y154" i="1"/>
  <c r="G673" i="1"/>
  <c r="Z158" i="1"/>
  <c r="BN158" i="1"/>
  <c r="BP158" i="1"/>
  <c r="Y159" i="1"/>
  <c r="Z162" i="1"/>
  <c r="Z164" i="1" s="1"/>
  <c r="BN162" i="1"/>
  <c r="BP162" i="1"/>
  <c r="Y165" i="1"/>
  <c r="Z168" i="1"/>
  <c r="BN168" i="1"/>
  <c r="Y169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Y182" i="1"/>
  <c r="Z185" i="1"/>
  <c r="BN185" i="1"/>
  <c r="BP185" i="1"/>
  <c r="Z187" i="1"/>
  <c r="BN187" i="1"/>
  <c r="Y188" i="1"/>
  <c r="Y206" i="1"/>
  <c r="BP197" i="1"/>
  <c r="BN197" i="1"/>
  <c r="Z197" i="1"/>
  <c r="BP201" i="1"/>
  <c r="BN201" i="1"/>
  <c r="Z201" i="1"/>
  <c r="Y205" i="1"/>
  <c r="Y212" i="1"/>
  <c r="BP210" i="1"/>
  <c r="BN210" i="1"/>
  <c r="Z210" i="1"/>
  <c r="H9" i="1"/>
  <c r="Y24" i="1"/>
  <c r="Y57" i="1"/>
  <c r="Y76" i="1"/>
  <c r="Y113" i="1"/>
  <c r="Y131" i="1"/>
  <c r="Y175" i="1"/>
  <c r="Z178" i="1"/>
  <c r="BN178" i="1"/>
  <c r="Z180" i="1"/>
  <c r="BN180" i="1"/>
  <c r="Z186" i="1"/>
  <c r="BN186" i="1"/>
  <c r="I673" i="1"/>
  <c r="Y194" i="1"/>
  <c r="BP193" i="1"/>
  <c r="BN193" i="1"/>
  <c r="BP199" i="1"/>
  <c r="BN199" i="1"/>
  <c r="Z199" i="1"/>
  <c r="BP203" i="1"/>
  <c r="BN203" i="1"/>
  <c r="Z203" i="1"/>
  <c r="J673" i="1"/>
  <c r="Y211" i="1"/>
  <c r="Z214" i="1"/>
  <c r="Z216" i="1" s="1"/>
  <c r="BN214" i="1"/>
  <c r="BP214" i="1"/>
  <c r="Y217" i="1"/>
  <c r="Z220" i="1"/>
  <c r="BN220" i="1"/>
  <c r="BP220" i="1"/>
  <c r="Z222" i="1"/>
  <c r="BN222" i="1"/>
  <c r="Z224" i="1"/>
  <c r="BN224" i="1"/>
  <c r="Z226" i="1"/>
  <c r="BN226" i="1"/>
  <c r="Z230" i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Y241" i="1"/>
  <c r="Z244" i="1"/>
  <c r="BN244" i="1"/>
  <c r="BP244" i="1"/>
  <c r="Z246" i="1"/>
  <c r="BN246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L673" i="1"/>
  <c r="Z266" i="1"/>
  <c r="BN266" i="1"/>
  <c r="Z268" i="1"/>
  <c r="BN268" i="1"/>
  <c r="Z270" i="1"/>
  <c r="BN270" i="1"/>
  <c r="Z272" i="1"/>
  <c r="BN272" i="1"/>
  <c r="Y275" i="1"/>
  <c r="M673" i="1"/>
  <c r="Z283" i="1"/>
  <c r="BN283" i="1"/>
  <c r="Z285" i="1"/>
  <c r="BN285" i="1"/>
  <c r="Z287" i="1"/>
  <c r="BN287" i="1"/>
  <c r="Z289" i="1"/>
  <c r="BN289" i="1"/>
  <c r="Z291" i="1"/>
  <c r="BN291" i="1"/>
  <c r="Y292" i="1"/>
  <c r="Z296" i="1"/>
  <c r="Z297" i="1" s="1"/>
  <c r="BN296" i="1"/>
  <c r="BP296" i="1"/>
  <c r="Y297" i="1"/>
  <c r="Z301" i="1"/>
  <c r="BN301" i="1"/>
  <c r="BP301" i="1"/>
  <c r="Z303" i="1"/>
  <c r="BN303" i="1"/>
  <c r="Y304" i="1"/>
  <c r="Z308" i="1"/>
  <c r="BN308" i="1"/>
  <c r="BP308" i="1"/>
  <c r="Z310" i="1"/>
  <c r="BN310" i="1"/>
  <c r="Z312" i="1"/>
  <c r="BN312" i="1"/>
  <c r="Y315" i="1"/>
  <c r="Y320" i="1"/>
  <c r="S673" i="1"/>
  <c r="Y333" i="1"/>
  <c r="Z340" i="1"/>
  <c r="BN340" i="1"/>
  <c r="BP340" i="1"/>
  <c r="Z345" i="1"/>
  <c r="Z346" i="1" s="1"/>
  <c r="BN345" i="1"/>
  <c r="BP345" i="1"/>
  <c r="Y346" i="1"/>
  <c r="Z349" i="1"/>
  <c r="Z351" i="1" s="1"/>
  <c r="BN349" i="1"/>
  <c r="BP349" i="1"/>
  <c r="Y352" i="1"/>
  <c r="Y368" i="1"/>
  <c r="BP362" i="1"/>
  <c r="BN362" i="1"/>
  <c r="Z362" i="1"/>
  <c r="Y261" i="1"/>
  <c r="Y274" i="1"/>
  <c r="Y293" i="1"/>
  <c r="Y298" i="1"/>
  <c r="Y305" i="1"/>
  <c r="Y314" i="1"/>
  <c r="Y347" i="1"/>
  <c r="BP360" i="1"/>
  <c r="BN360" i="1"/>
  <c r="Z360" i="1"/>
  <c r="BP364" i="1"/>
  <c r="BN364" i="1"/>
  <c r="Z364" i="1"/>
  <c r="Y376" i="1"/>
  <c r="Y384" i="1"/>
  <c r="Y390" i="1"/>
  <c r="Y398" i="1"/>
  <c r="Y404" i="1"/>
  <c r="Y409" i="1"/>
  <c r="Y415" i="1"/>
  <c r="Y431" i="1"/>
  <c r="Y435" i="1"/>
  <c r="Y443" i="1"/>
  <c r="Y448" i="1"/>
  <c r="Y465" i="1"/>
  <c r="Y475" i="1"/>
  <c r="Y508" i="1"/>
  <c r="Y513" i="1"/>
  <c r="Y518" i="1"/>
  <c r="BP515" i="1"/>
  <c r="BN515" i="1"/>
  <c r="Z515" i="1"/>
  <c r="U673" i="1"/>
  <c r="Z366" i="1"/>
  <c r="BN366" i="1"/>
  <c r="Y369" i="1"/>
  <c r="Z372" i="1"/>
  <c r="BN372" i="1"/>
  <c r="Z374" i="1"/>
  <c r="BN374" i="1"/>
  <c r="Z378" i="1"/>
  <c r="BN378" i="1"/>
  <c r="BP378" i="1"/>
  <c r="Z380" i="1"/>
  <c r="BN380" i="1"/>
  <c r="Z382" i="1"/>
  <c r="BN382" i="1"/>
  <c r="Z388" i="1"/>
  <c r="BN388" i="1"/>
  <c r="Z393" i="1"/>
  <c r="BN393" i="1"/>
  <c r="BP393" i="1"/>
  <c r="Z394" i="1"/>
  <c r="BN394" i="1"/>
  <c r="Z396" i="1"/>
  <c r="BN396" i="1"/>
  <c r="Z400" i="1"/>
  <c r="BN400" i="1"/>
  <c r="BP400" i="1"/>
  <c r="Z402" i="1"/>
  <c r="BN402" i="1"/>
  <c r="Z407" i="1"/>
  <c r="Z408" i="1" s="1"/>
  <c r="BN407" i="1"/>
  <c r="BP407" i="1"/>
  <c r="Y408" i="1"/>
  <c r="Z411" i="1"/>
  <c r="BN411" i="1"/>
  <c r="BP411" i="1"/>
  <c r="Z413" i="1"/>
  <c r="BN413" i="1"/>
  <c r="Z419" i="1"/>
  <c r="BN419" i="1"/>
  <c r="BP419" i="1"/>
  <c r="Z421" i="1"/>
  <c r="BN421" i="1"/>
  <c r="Z423" i="1"/>
  <c r="BN423" i="1"/>
  <c r="Z425" i="1"/>
  <c r="BN425" i="1"/>
  <c r="Z427" i="1"/>
  <c r="BN427" i="1"/>
  <c r="Z429" i="1"/>
  <c r="BN429" i="1"/>
  <c r="Y430" i="1"/>
  <c r="Z433" i="1"/>
  <c r="Z435" i="1" s="1"/>
  <c r="BN433" i="1"/>
  <c r="BP433" i="1"/>
  <c r="Z440" i="1"/>
  <c r="BN440" i="1"/>
  <c r="Z441" i="1"/>
  <c r="BN441" i="1"/>
  <c r="Z445" i="1"/>
  <c r="BN445" i="1"/>
  <c r="BP445" i="1"/>
  <c r="X673" i="1"/>
  <c r="Z453" i="1"/>
  <c r="BN453" i="1"/>
  <c r="Z455" i="1"/>
  <c r="BN455" i="1"/>
  <c r="Z457" i="1"/>
  <c r="BN457" i="1"/>
  <c r="Z459" i="1"/>
  <c r="BN459" i="1"/>
  <c r="Y460" i="1"/>
  <c r="Z463" i="1"/>
  <c r="Z465" i="1" s="1"/>
  <c r="BN463" i="1"/>
  <c r="BP463" i="1"/>
  <c r="Z470" i="1"/>
  <c r="BN470" i="1"/>
  <c r="Z471" i="1"/>
  <c r="BN471" i="1"/>
  <c r="Z473" i="1"/>
  <c r="BN473" i="1"/>
  <c r="Y673" i="1"/>
  <c r="Y487" i="1"/>
  <c r="Z490" i="1"/>
  <c r="BN490" i="1"/>
  <c r="Z492" i="1"/>
  <c r="BN492" i="1"/>
  <c r="Z494" i="1"/>
  <c r="BN494" i="1"/>
  <c r="Z496" i="1"/>
  <c r="BN496" i="1"/>
  <c r="Z498" i="1"/>
  <c r="BN498" i="1"/>
  <c r="Z500" i="1"/>
  <c r="BN500" i="1"/>
  <c r="Z502" i="1"/>
  <c r="BN502" i="1"/>
  <c r="Z504" i="1"/>
  <c r="BN504" i="1"/>
  <c r="Z506" i="1"/>
  <c r="BN506" i="1"/>
  <c r="Z510" i="1"/>
  <c r="BN510" i="1"/>
  <c r="BP510" i="1"/>
  <c r="Y517" i="1"/>
  <c r="Y530" i="1"/>
  <c r="BP526" i="1"/>
  <c r="BN526" i="1"/>
  <c r="Z526" i="1"/>
  <c r="Y523" i="1"/>
  <c r="Z528" i="1"/>
  <c r="BN528" i="1"/>
  <c r="AA673" i="1"/>
  <c r="Z543" i="1"/>
  <c r="BN543" i="1"/>
  <c r="BP543" i="1"/>
  <c r="Z545" i="1"/>
  <c r="BN545" i="1"/>
  <c r="Y546" i="1"/>
  <c r="Z550" i="1"/>
  <c r="Z551" i="1" s="1"/>
  <c r="BN550" i="1"/>
  <c r="BP550" i="1"/>
  <c r="Y551" i="1"/>
  <c r="Z556" i="1"/>
  <c r="BN556" i="1"/>
  <c r="BP556" i="1"/>
  <c r="Z558" i="1"/>
  <c r="BN558" i="1"/>
  <c r="Z560" i="1"/>
  <c r="BN560" i="1"/>
  <c r="Z562" i="1"/>
  <c r="BN562" i="1"/>
  <c r="Z564" i="1"/>
  <c r="BN564" i="1"/>
  <c r="Z566" i="1"/>
  <c r="BN566" i="1"/>
  <c r="Y567" i="1"/>
  <c r="Z570" i="1"/>
  <c r="BN570" i="1"/>
  <c r="BP570" i="1"/>
  <c r="Z572" i="1"/>
  <c r="BN572" i="1"/>
  <c r="Y573" i="1"/>
  <c r="Z576" i="1"/>
  <c r="BN576" i="1"/>
  <c r="BP576" i="1"/>
  <c r="Z578" i="1"/>
  <c r="BN578" i="1"/>
  <c r="Y585" i="1"/>
  <c r="Y591" i="1"/>
  <c r="BP612" i="1"/>
  <c r="BN612" i="1"/>
  <c r="Z612" i="1"/>
  <c r="BP614" i="1"/>
  <c r="BN614" i="1"/>
  <c r="Z614" i="1"/>
  <c r="Y616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AB673" i="1"/>
  <c r="Y568" i="1"/>
  <c r="Z571" i="1"/>
  <c r="BN571" i="1"/>
  <c r="Z577" i="1"/>
  <c r="BN577" i="1"/>
  <c r="Z579" i="1"/>
  <c r="BN579" i="1"/>
  <c r="Z581" i="1"/>
  <c r="BN581" i="1"/>
  <c r="Z583" i="1"/>
  <c r="BN583" i="1"/>
  <c r="Z589" i="1"/>
  <c r="BN589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Z649" i="1" s="1"/>
  <c r="AD673" i="1"/>
  <c r="Z615" i="1" l="1"/>
  <c r="Z591" i="1"/>
  <c r="Z567" i="1"/>
  <c r="Z546" i="1"/>
  <c r="Z512" i="1"/>
  <c r="Z448" i="1"/>
  <c r="Z414" i="1"/>
  <c r="Z397" i="1"/>
  <c r="Z390" i="1"/>
  <c r="Z517" i="1"/>
  <c r="Z341" i="1"/>
  <c r="Z227" i="1"/>
  <c r="Z211" i="1"/>
  <c r="Z169" i="1"/>
  <c r="Z159" i="1"/>
  <c r="Z113" i="1"/>
  <c r="Z106" i="1"/>
  <c r="Z62" i="1"/>
  <c r="Z625" i="1"/>
  <c r="Z530" i="1"/>
  <c r="Z375" i="1"/>
  <c r="Z368" i="1"/>
  <c r="Z148" i="1"/>
  <c r="Z131" i="1"/>
  <c r="Z122" i="1"/>
  <c r="Z91" i="1"/>
  <c r="Z82" i="1"/>
  <c r="Z75" i="1"/>
  <c r="Z643" i="1"/>
  <c r="Z608" i="1"/>
  <c r="Z507" i="1"/>
  <c r="Z475" i="1"/>
  <c r="Z460" i="1"/>
  <c r="Z442" i="1"/>
  <c r="Z292" i="1"/>
  <c r="Z274" i="1"/>
  <c r="Z138" i="1"/>
  <c r="Z636" i="1"/>
  <c r="Y663" i="1"/>
  <c r="Z188" i="1"/>
  <c r="Z182" i="1"/>
  <c r="Y667" i="1"/>
  <c r="Y664" i="1"/>
  <c r="Z585" i="1"/>
  <c r="Z573" i="1"/>
  <c r="Z430" i="1"/>
  <c r="Z403" i="1"/>
  <c r="Z384" i="1"/>
  <c r="Z314" i="1"/>
  <c r="Z304" i="1"/>
  <c r="Z261" i="1"/>
  <c r="Z249" i="1"/>
  <c r="Z241" i="1"/>
  <c r="Z205" i="1"/>
  <c r="Z100" i="1"/>
  <c r="Z57" i="1"/>
  <c r="Z668" i="1" s="1"/>
  <c r="Z38" i="1"/>
  <c r="Y665" i="1"/>
  <c r="Y666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<sst xmlns="http://schemas.openxmlformats.org/spreadsheetml/2006/main" count="3126" uniqueCount="1078">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</sst>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20" sqref="AA420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45626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Суббота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0.58333333333333337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hidden="1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hidden="1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hidden="1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hidden="1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idden="1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hidden="1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idden="1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hidden="1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idden="1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hidden="1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idden="1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hidden="1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idden="1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hidden="1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hidden="1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hidden="1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450</v>
      </c>
      <c r="Y420" s="778">
        <f t="shared" si="82"/>
        <v>450</v>
      </c>
      <c r="Z420" s="36">
        <f>IFERROR(IF(Y420=0,"",ROUNDUP(Y420/H420,0)*0.02175),"")</f>
        <v>0.65249999999999997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464.4</v>
      </c>
      <c r="BN420" s="64">
        <f t="shared" si="84"/>
        <v>464.4</v>
      </c>
      <c r="BO420" s="64">
        <f t="shared" si="85"/>
        <v>0.625</v>
      </c>
      <c r="BP420" s="64">
        <f t="shared" si="86"/>
        <v>0.625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30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30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0.65249999999999997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450</v>
      </c>
      <c r="Y431" s="779">
        <f>IFERROR(SUM(Y419:Y429),"0")</f>
        <v>450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2000</v>
      </c>
      <c r="Y433" s="778">
        <f>IFERROR(IF(X433="",0,CEILING((X433/$H433),1)*$H433),"")</f>
        <v>2010</v>
      </c>
      <c r="Z433" s="36">
        <f>IFERROR(IF(Y433=0,"",ROUNDUP(Y433/H433,0)*0.02175),"")</f>
        <v>2.9144999999999999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2064</v>
      </c>
      <c r="BN433" s="64">
        <f>IFERROR(Y433*I433/H433,"0")</f>
        <v>2074.3200000000002</v>
      </c>
      <c r="BO433" s="64">
        <f>IFERROR(1/J433*(X433/H433),"0")</f>
        <v>2.7777777777777777</v>
      </c>
      <c r="BP433" s="64">
        <f>IFERROR(1/J433*(Y433/H433),"0")</f>
        <v>2.7916666666666665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133.33333333333334</v>
      </c>
      <c r="Y435" s="779">
        <f>IFERROR(Y433/H433,"0")+IFERROR(Y434/H434,"0")</f>
        <v>134</v>
      </c>
      <c r="Z435" s="779">
        <f>IFERROR(IF(Z433="",0,Z433),"0")+IFERROR(IF(Z434="",0,Z434),"0")</f>
        <v>2.9144999999999999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2000</v>
      </c>
      <c r="Y436" s="779">
        <f>IFERROR(SUM(Y433:Y434),"0")</f>
        <v>2010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1000</v>
      </c>
      <c r="Y468" s="778">
        <f t="shared" ref="Y468:Y474" si="93">IFERROR(IF(X468="",0,CEILING((X468/$H468),1)*$H468),"")</f>
        <v>1006.1999999999999</v>
      </c>
      <c r="Z468" s="36">
        <f>IFERROR(IF(Y468=0,"",ROUNDUP(Y468/H468,0)*0.02175),"")</f>
        <v>2.8057499999999997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1072.3076923076924</v>
      </c>
      <c r="BN468" s="64">
        <f t="shared" ref="BN468:BN474" si="95">IFERROR(Y468*I468/H468,"0")</f>
        <v>1078.9559999999999</v>
      </c>
      <c r="BO468" s="64">
        <f t="shared" ref="BO468:BO474" si="96">IFERROR(1/J468*(X468/H468),"0")</f>
        <v>2.2893772893772892</v>
      </c>
      <c r="BP468" s="64">
        <f t="shared" ref="BP468:BP474" si="97">IFERROR(1/J468*(Y468/H468),"0")</f>
        <v>2.3035714285714284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128.2051282051282</v>
      </c>
      <c r="Y475" s="779">
        <f>IFERROR(Y468/H468,"0")+IFERROR(Y469/H469,"0")+IFERROR(Y470/H470,"0")+IFERROR(Y471/H471,"0")+IFERROR(Y472/H472,"0")+IFERROR(Y473/H473,"0")+IFERROR(Y474/H474,"0")</f>
        <v>129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2.8057499999999997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1000</v>
      </c>
      <c r="Y476" s="779">
        <f>IFERROR(SUM(Y468:Y474),"0")</f>
        <v>1006.1999999999999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idden="1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hidden="1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1000</v>
      </c>
      <c r="Y559" s="778">
        <f t="shared" si="104"/>
        <v>1003.2</v>
      </c>
      <c r="Z559" s="36">
        <f t="shared" si="105"/>
        <v>2.2724000000000002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1068.1818181818182</v>
      </c>
      <c r="BN559" s="64">
        <f t="shared" si="107"/>
        <v>1071.5999999999999</v>
      </c>
      <c r="BO559" s="64">
        <f t="shared" si="108"/>
        <v>1.821095571095571</v>
      </c>
      <c r="BP559" s="64">
        <f t="shared" si="109"/>
        <v>1.8269230769230771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189.39393939393938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190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2.2724000000000002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1000</v>
      </c>
      <c r="Y568" s="779">
        <f>IFERROR(SUM(Y556:Y566),"0")</f>
        <v>1003.2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500</v>
      </c>
      <c r="Y570" s="778">
        <f>IFERROR(IF(X570="",0,CEILING((X570/$H570),1)*$H570),"")</f>
        <v>501.6</v>
      </c>
      <c r="Z570" s="36">
        <f>IFERROR(IF(Y570=0,"",ROUNDUP(Y570/H570,0)*0.01196),"")</f>
        <v>1.1362000000000001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534.09090909090912</v>
      </c>
      <c r="BN570" s="64">
        <f>IFERROR(Y570*I570/H570,"0")</f>
        <v>535.79999999999995</v>
      </c>
      <c r="BO570" s="64">
        <f>IFERROR(1/J570*(X570/H570),"0")</f>
        <v>0.91054778554778548</v>
      </c>
      <c r="BP570" s="64">
        <f>IFERROR(1/J570*(Y570/H570),"0")</f>
        <v>0.91346153846153855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94.696969696969688</v>
      </c>
      <c r="Y573" s="779">
        <f>IFERROR(Y570/H570,"0")+IFERROR(Y571/H571,"0")+IFERROR(Y572/H572,"0")</f>
        <v>95</v>
      </c>
      <c r="Z573" s="779">
        <f>IFERROR(IF(Z570="",0,Z570),"0")+IFERROR(IF(Z571="",0,Z571),"0")+IFERROR(IF(Z572="",0,Z572),"0")</f>
        <v>1.1362000000000001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500</v>
      </c>
      <c r="Y574" s="779">
        <f>IFERROR(SUM(Y570:Y572),"0")</f>
        <v>501.6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hidden="1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hidden="1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400</v>
      </c>
      <c r="Y578" s="778">
        <f t="shared" si="110"/>
        <v>401.28000000000003</v>
      </c>
      <c r="Z578" s="36">
        <f>IFERROR(IF(Y578=0,"",ROUNDUP(Y578/H578,0)*0.01196),"")</f>
        <v>0.90895999999999999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427.27272727272725</v>
      </c>
      <c r="BN578" s="64">
        <f t="shared" si="112"/>
        <v>428.64</v>
      </c>
      <c r="BO578" s="64">
        <f t="shared" si="113"/>
        <v>0.72843822843822836</v>
      </c>
      <c r="BP578" s="64">
        <f t="shared" si="114"/>
        <v>0.73076923076923084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75.757575757575751</v>
      </c>
      <c r="Y585" s="779">
        <f>IFERROR(Y576/H576,"0")+IFERROR(Y577/H577,"0")+IFERROR(Y578/H578,"0")+IFERROR(Y579/H579,"0")+IFERROR(Y580/H580,"0")+IFERROR(Y581/H581,"0")+IFERROR(Y582/H582,"0")+IFERROR(Y583/H583,"0")+IFERROR(Y584/H584,"0")</f>
        <v>76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0.90895999999999999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400</v>
      </c>
      <c r="Y586" s="779">
        <f>IFERROR(SUM(Y576:Y584),"0")</f>
        <v>401.28000000000003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5350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5372.28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5630.253146853147</v>
      </c>
      <c r="Y664" s="779">
        <f>IFERROR(SUM(BN22:BN660),"0")</f>
        <v>5653.7160000000003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10</v>
      </c>
      <c r="Y665" s="38">
        <f>ROUNDUP(SUM(BP22:BP660),0)</f>
        <v>10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5880.253146853147</v>
      </c>
      <c r="Y666" s="779">
        <f>GrossWeightTotalR+PalletQtyTotalR*25</f>
        <v>5903.7160000000003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651.38694638694642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654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10.690310000000002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2460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1006.1999999999999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1906.0800000000002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0"/>
        <filter val="128,21"/>
        <filter val="133,33"/>
        <filter val="189,39"/>
        <filter val="2 000,00"/>
        <filter val="30,00"/>
        <filter val="400,00"/>
        <filter val="450,00"/>
        <filter val="5 350,00"/>
        <filter val="5 630,25"/>
        <filter val="5 880,25"/>
        <filter val="500,00"/>
        <filter val="651,39"/>
        <filter val="75,76"/>
        <filter val="94,70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2024-11-28T10:15:14Z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